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NITS\results\Results_May_2018\"/>
    </mc:Choice>
  </mc:AlternateContent>
  <bookViews>
    <workbookView xWindow="0" yWindow="0" windowWidth="19200" windowHeight="11595" tabRatio="331"/>
  </bookViews>
  <sheets>
    <sheet name="civil" sheetId="1" r:id="rId1"/>
    <sheet name="mec" sheetId="2" r:id="rId2"/>
    <sheet name="ee" sheetId="8" r:id="rId3"/>
    <sheet name="ece" sheetId="5" r:id="rId4"/>
    <sheet name="cse" sheetId="6" r:id="rId5"/>
    <sheet name="e&amp;i" sheetId="3" r:id="rId6"/>
  </sheets>
  <definedNames>
    <definedName name="_xlnm.Print_Area" localSheetId="4">cse!$A$1:$T$21</definedName>
    <definedName name="_xlnm.Print_Area" localSheetId="5">'e&amp;i'!$A$1:$T$25</definedName>
    <definedName name="_xlnm.Print_Area" localSheetId="3">ece!$A$1:$T$22</definedName>
    <definedName name="_xlnm.Print_Area" localSheetId="2">ee!$A$12:$T$42</definedName>
    <definedName name="_xlnm.Print_Area" localSheetId="1">mec!$A$1:$T$72</definedName>
    <definedName name="_xlnm.Print_Titles" localSheetId="0">civil!$1:$4</definedName>
    <definedName name="_xlnm.Print_Titles" localSheetId="4">cse!$1:$4</definedName>
    <definedName name="_xlnm.Print_Titles" localSheetId="5">'e&amp;i'!$1:$4</definedName>
    <definedName name="_xlnm.Print_Titles" localSheetId="3">ece!$1:$4</definedName>
    <definedName name="_xlnm.Print_Titles" localSheetId="2">ee!$12:$15</definedName>
    <definedName name="_xlnm.Print_Titles" localSheetId="1">mec!$1:$5</definedName>
  </definedNames>
  <calcPr calcId="152511" fullCalcOnLoad="1"/>
</workbook>
</file>

<file path=xl/calcChain.xml><?xml version="1.0" encoding="utf-8"?>
<calcChain xmlns="http://schemas.openxmlformats.org/spreadsheetml/2006/main">
  <c r="D6" i="1" l="1"/>
  <c r="D7" i="1"/>
  <c r="D8" i="1"/>
  <c r="S8" i="1"/>
  <c r="T8" i="1"/>
  <c r="D9" i="1"/>
  <c r="D10" i="1"/>
  <c r="D11" i="1"/>
  <c r="D12" i="1"/>
  <c r="S12" i="1"/>
  <c r="T12" i="1"/>
  <c r="D13" i="1"/>
  <c r="D14" i="1"/>
  <c r="D15" i="1"/>
  <c r="D16" i="1"/>
  <c r="D17" i="1"/>
  <c r="D18" i="1"/>
  <c r="S6" i="3"/>
  <c r="T6" i="3"/>
  <c r="S7" i="3"/>
  <c r="T7" i="3"/>
  <c r="S8" i="3"/>
  <c r="T8" i="3"/>
  <c r="S6" i="6"/>
  <c r="T6" i="6"/>
  <c r="S7" i="6"/>
  <c r="T7" i="6"/>
  <c r="S6" i="5"/>
  <c r="T6" i="5"/>
  <c r="S7" i="5"/>
  <c r="T7" i="5"/>
  <c r="S8" i="5"/>
  <c r="T8" i="5"/>
  <c r="S9" i="5"/>
  <c r="T9" i="5"/>
  <c r="S10" i="5"/>
  <c r="T10" i="5"/>
  <c r="S17" i="8"/>
  <c r="T17" i="8"/>
  <c r="S18" i="8"/>
  <c r="T18" i="8"/>
  <c r="S19" i="8"/>
  <c r="T19" i="8"/>
  <c r="R13" i="1"/>
  <c r="P13" i="1"/>
  <c r="N13" i="1"/>
  <c r="L13" i="1"/>
  <c r="S13" i="1"/>
  <c r="T13" i="1"/>
  <c r="J13" i="1"/>
  <c r="H13" i="1"/>
  <c r="F13" i="1"/>
  <c r="L6" i="3"/>
  <c r="R6" i="3"/>
  <c r="R7" i="3"/>
  <c r="R8" i="3"/>
  <c r="P6" i="3"/>
  <c r="P7" i="3"/>
  <c r="P8" i="3"/>
  <c r="N6" i="3"/>
  <c r="N7" i="3"/>
  <c r="N8" i="3"/>
  <c r="L7" i="3"/>
  <c r="L8" i="3"/>
  <c r="J6" i="3"/>
  <c r="J7" i="3"/>
  <c r="J8" i="3"/>
  <c r="H6" i="3"/>
  <c r="H7" i="3"/>
  <c r="H8" i="3"/>
  <c r="F6" i="3"/>
  <c r="F7" i="3"/>
  <c r="F8" i="3"/>
  <c r="D6" i="3"/>
  <c r="D7" i="3"/>
  <c r="D8" i="3"/>
  <c r="R5" i="3"/>
  <c r="P5" i="3"/>
  <c r="N5" i="3"/>
  <c r="L5" i="3"/>
  <c r="J5" i="3"/>
  <c r="H5" i="3"/>
  <c r="S5" i="3"/>
  <c r="T5" i="3"/>
  <c r="F5" i="3"/>
  <c r="D5" i="3"/>
  <c r="R6" i="6"/>
  <c r="R7" i="6"/>
  <c r="P6" i="6"/>
  <c r="P7" i="6"/>
  <c r="N6" i="6"/>
  <c r="N7" i="6"/>
  <c r="L6" i="6"/>
  <c r="L7" i="6"/>
  <c r="J6" i="6"/>
  <c r="J7" i="6"/>
  <c r="H6" i="6"/>
  <c r="H7" i="6"/>
  <c r="F6" i="6"/>
  <c r="F7" i="6"/>
  <c r="R6" i="5"/>
  <c r="R7" i="5"/>
  <c r="R8" i="5"/>
  <c r="R9" i="5"/>
  <c r="R10" i="5"/>
  <c r="P6" i="5"/>
  <c r="P7" i="5"/>
  <c r="P8" i="5"/>
  <c r="P9" i="5"/>
  <c r="P10" i="5"/>
  <c r="N6" i="5"/>
  <c r="N7" i="5"/>
  <c r="N8" i="5"/>
  <c r="N9" i="5"/>
  <c r="N10" i="5"/>
  <c r="L6" i="5"/>
  <c r="L7" i="5"/>
  <c r="L8" i="5"/>
  <c r="L9" i="5"/>
  <c r="L10" i="5"/>
  <c r="J6" i="5"/>
  <c r="J7" i="5"/>
  <c r="J8" i="5"/>
  <c r="J9" i="5"/>
  <c r="J10" i="5"/>
  <c r="H6" i="5"/>
  <c r="H7" i="5"/>
  <c r="H8" i="5"/>
  <c r="H9" i="5"/>
  <c r="H10" i="5"/>
  <c r="F6" i="5"/>
  <c r="F7" i="5"/>
  <c r="F8" i="5"/>
  <c r="F9" i="5"/>
  <c r="F10" i="5"/>
  <c r="D6" i="5"/>
  <c r="D7" i="5"/>
  <c r="D8" i="5"/>
  <c r="D9" i="5"/>
  <c r="D10" i="5"/>
  <c r="R17" i="8"/>
  <c r="R18" i="8"/>
  <c r="R19" i="8"/>
  <c r="P17" i="8"/>
  <c r="P18" i="8"/>
  <c r="P19" i="8"/>
  <c r="N17" i="8"/>
  <c r="N18" i="8"/>
  <c r="N19" i="8"/>
  <c r="L17" i="8"/>
  <c r="L18" i="8"/>
  <c r="L19" i="8"/>
  <c r="J17" i="8"/>
  <c r="J18" i="8"/>
  <c r="J19" i="8"/>
  <c r="H17" i="8"/>
  <c r="H18" i="8"/>
  <c r="H19" i="8"/>
  <c r="F17" i="8"/>
  <c r="F18" i="8"/>
  <c r="F19" i="8"/>
  <c r="D17" i="8"/>
  <c r="D18" i="8"/>
  <c r="D19" i="8"/>
  <c r="R6" i="1"/>
  <c r="R7" i="1"/>
  <c r="R8" i="1"/>
  <c r="R9" i="1"/>
  <c r="R10" i="1"/>
  <c r="R11" i="1"/>
  <c r="R12" i="1"/>
  <c r="R14" i="1"/>
  <c r="R15" i="1"/>
  <c r="R16" i="1"/>
  <c r="R17" i="1"/>
  <c r="R18" i="1"/>
  <c r="P6" i="1"/>
  <c r="P7" i="1"/>
  <c r="P8" i="1"/>
  <c r="P9" i="1"/>
  <c r="P10" i="1"/>
  <c r="P11" i="1"/>
  <c r="P12" i="1"/>
  <c r="P14" i="1"/>
  <c r="P15" i="1"/>
  <c r="P16" i="1"/>
  <c r="P17" i="1"/>
  <c r="P18" i="1"/>
  <c r="N6" i="1"/>
  <c r="N7" i="1"/>
  <c r="N8" i="1"/>
  <c r="N9" i="1"/>
  <c r="N10" i="1"/>
  <c r="N11" i="1"/>
  <c r="N12" i="1"/>
  <c r="N14" i="1"/>
  <c r="N15" i="1"/>
  <c r="N16" i="1"/>
  <c r="N17" i="1"/>
  <c r="N18" i="1"/>
  <c r="L6" i="1"/>
  <c r="L7" i="1"/>
  <c r="L8" i="1"/>
  <c r="L9" i="1"/>
  <c r="L10" i="1"/>
  <c r="L11" i="1"/>
  <c r="L12" i="1"/>
  <c r="L14" i="1"/>
  <c r="L15" i="1"/>
  <c r="L16" i="1"/>
  <c r="L17" i="1"/>
  <c r="L18" i="1"/>
  <c r="J6" i="1"/>
  <c r="J7" i="1"/>
  <c r="J8" i="1"/>
  <c r="J9" i="1"/>
  <c r="S9" i="1"/>
  <c r="T9" i="1"/>
  <c r="J10" i="1"/>
  <c r="J11" i="1"/>
  <c r="J12" i="1"/>
  <c r="J14" i="1"/>
  <c r="J15" i="1"/>
  <c r="J16" i="1"/>
  <c r="J17" i="1"/>
  <c r="J18" i="1"/>
  <c r="H6" i="1"/>
  <c r="H7" i="1"/>
  <c r="H8" i="1"/>
  <c r="H9" i="1"/>
  <c r="H10" i="1"/>
  <c r="H11" i="1"/>
  <c r="H12" i="1"/>
  <c r="H14" i="1"/>
  <c r="H15" i="1"/>
  <c r="H16" i="1"/>
  <c r="H17" i="1"/>
  <c r="H18" i="1"/>
  <c r="F6" i="1"/>
  <c r="F7" i="1"/>
  <c r="F8" i="1"/>
  <c r="F9" i="1"/>
  <c r="F10" i="1"/>
  <c r="F11" i="1"/>
  <c r="F12" i="1"/>
  <c r="F14" i="1"/>
  <c r="F15" i="1"/>
  <c r="F16" i="1"/>
  <c r="F17" i="1"/>
  <c r="F18" i="1"/>
  <c r="S11" i="1"/>
  <c r="T11" i="1"/>
  <c r="S14" i="1"/>
  <c r="T14" i="1"/>
  <c r="D7" i="6"/>
  <c r="D48" i="2"/>
  <c r="F48" i="2"/>
  <c r="S48" i="2"/>
  <c r="T48" i="2"/>
  <c r="H48" i="2"/>
  <c r="J48" i="2"/>
  <c r="L48" i="2"/>
  <c r="N48" i="2"/>
  <c r="P48" i="2"/>
  <c r="R48" i="2"/>
  <c r="R5" i="6"/>
  <c r="P5" i="6"/>
  <c r="N5" i="6"/>
  <c r="L5" i="6"/>
  <c r="J5" i="6"/>
  <c r="H5" i="6"/>
  <c r="F5" i="6"/>
  <c r="S5" i="6"/>
  <c r="T5" i="6"/>
  <c r="D5" i="6"/>
  <c r="D6" i="6"/>
  <c r="D5" i="1"/>
  <c r="R5" i="5"/>
  <c r="R16" i="8"/>
  <c r="P16" i="8"/>
  <c r="N16" i="8"/>
  <c r="L16" i="8"/>
  <c r="J16" i="8"/>
  <c r="H16" i="8"/>
  <c r="F16" i="8"/>
  <c r="D16" i="8"/>
  <c r="P5" i="5"/>
  <c r="N5" i="5"/>
  <c r="L5" i="5"/>
  <c r="J5" i="5"/>
  <c r="H5" i="5"/>
  <c r="F5" i="5"/>
  <c r="D5" i="5"/>
  <c r="R6" i="2"/>
  <c r="P6" i="2"/>
  <c r="N6" i="2"/>
  <c r="L6" i="2"/>
  <c r="J6" i="2"/>
  <c r="H6" i="2"/>
  <c r="F6" i="2"/>
  <c r="D6" i="2"/>
  <c r="R5" i="1"/>
  <c r="P5" i="1"/>
  <c r="N5" i="1"/>
  <c r="L5" i="1"/>
  <c r="J5" i="1"/>
  <c r="H5" i="1"/>
  <c r="S5" i="1"/>
  <c r="T5" i="1"/>
  <c r="F5" i="1"/>
  <c r="S16" i="8"/>
  <c r="T16" i="8"/>
  <c r="S18" i="1"/>
  <c r="T18" i="1"/>
  <c r="S16" i="1"/>
  <c r="T16" i="1"/>
  <c r="S10" i="1"/>
  <c r="T10" i="1"/>
  <c r="S7" i="1"/>
  <c r="T7" i="1"/>
  <c r="S6" i="2"/>
  <c r="T6" i="2"/>
  <c r="S17" i="1"/>
  <c r="T17" i="1"/>
  <c r="S15" i="1"/>
  <c r="T15" i="1"/>
  <c r="S6" i="1"/>
  <c r="T6" i="1"/>
  <c r="S5" i="5"/>
  <c r="T5" i="5"/>
</calcChain>
</file>

<file path=xl/sharedStrings.xml><?xml version="1.0" encoding="utf-8"?>
<sst xmlns="http://schemas.openxmlformats.org/spreadsheetml/2006/main" count="469" uniqueCount="92">
  <si>
    <t xml:space="preserve">                                                           National Institute Of Technology</t>
  </si>
  <si>
    <t>Sl No.</t>
  </si>
  <si>
    <t>Reg No.</t>
  </si>
  <si>
    <t>ME 1101(8)</t>
  </si>
  <si>
    <t>EM</t>
  </si>
  <si>
    <t>MA 1102(8)</t>
  </si>
  <si>
    <t>EC 1101(6)</t>
  </si>
  <si>
    <t>CS 1101(6)</t>
  </si>
  <si>
    <t>IC</t>
  </si>
  <si>
    <t>CS1111(2)</t>
  </si>
  <si>
    <t>CS LAB</t>
  </si>
  <si>
    <t xml:space="preserve">ES LAB </t>
  </si>
  <si>
    <t>2ND SEM</t>
  </si>
  <si>
    <t>SPI</t>
  </si>
  <si>
    <t>GP (42)</t>
  </si>
  <si>
    <t>PHY</t>
  </si>
  <si>
    <t>CHEM LAB</t>
  </si>
  <si>
    <t>CHEM</t>
  </si>
  <si>
    <t>PHY LAB</t>
  </si>
  <si>
    <t xml:space="preserve">CHEM LAB </t>
  </si>
  <si>
    <t xml:space="preserve">2nd Semester B.Tech  Tabulation (Mechanical) 12th BATCH Regular  April 2013 </t>
  </si>
  <si>
    <t xml:space="preserve">2nd Semester B.Tech  Tabulation (Electrical) 12th BATCH Regular Batch April 2013 </t>
  </si>
  <si>
    <t>CH-1101(8)</t>
  </si>
  <si>
    <t>PH-1101(8)</t>
  </si>
  <si>
    <t>EE1111(2)</t>
  </si>
  <si>
    <t>MATHS-II</t>
  </si>
  <si>
    <t>C LAB</t>
  </si>
  <si>
    <t>CH-1111  (2)</t>
  </si>
  <si>
    <t>CH-1111 (2)</t>
  </si>
  <si>
    <t xml:space="preserve">MATHS-II </t>
  </si>
  <si>
    <t>PH-1111  (2)</t>
  </si>
  <si>
    <t>PH-1111 (2)</t>
  </si>
  <si>
    <t>CS 1111(2)</t>
  </si>
  <si>
    <t>EE 1111(2)</t>
  </si>
  <si>
    <t>National Institute Of Technology::Silchar</t>
  </si>
  <si>
    <t>BASIC EL</t>
  </si>
  <si>
    <t>16-1-1-004</t>
  </si>
  <si>
    <t>16-1-1-049</t>
  </si>
  <si>
    <t>16-1-1-068</t>
  </si>
  <si>
    <t>16-1-1-087</t>
  </si>
  <si>
    <t>16-1-1-089</t>
  </si>
  <si>
    <t>12-1-2-076</t>
  </si>
  <si>
    <t>16-1-3-033</t>
  </si>
  <si>
    <t>16-1-3-096</t>
  </si>
  <si>
    <t>16-1-4-016</t>
  </si>
  <si>
    <t>16-1-4-021</t>
  </si>
  <si>
    <t>16-1-4-069</t>
  </si>
  <si>
    <t>16-1-4-109</t>
  </si>
  <si>
    <t>16-1-4-111</t>
  </si>
  <si>
    <t>16-1-6-029</t>
  </si>
  <si>
    <t>F</t>
  </si>
  <si>
    <t>DD</t>
  </si>
  <si>
    <t>CD</t>
  </si>
  <si>
    <t>AB</t>
  </si>
  <si>
    <t>BB</t>
  </si>
  <si>
    <t>CC</t>
  </si>
  <si>
    <t>BC</t>
  </si>
  <si>
    <t>16-1-5-088</t>
  </si>
  <si>
    <t>16-1-5-090</t>
  </si>
  <si>
    <t xml:space="preserve">1st Tabulator </t>
  </si>
  <si>
    <t xml:space="preserve">2nd Tabulator </t>
  </si>
  <si>
    <t>Asstt. Registrar (Acad)</t>
  </si>
  <si>
    <t>Registrar</t>
  </si>
  <si>
    <t>Dean Academic</t>
  </si>
  <si>
    <t>PH/CH-1101(8)</t>
  </si>
  <si>
    <t>Phy/Chem.</t>
  </si>
  <si>
    <t>PH/CH-1111 (2)</t>
  </si>
  <si>
    <t>CHEM/PHY LAB</t>
  </si>
  <si>
    <t xml:space="preserve">PHY  LAB </t>
  </si>
  <si>
    <t>16-1-1-005</t>
  </si>
  <si>
    <t>16-1-1-007</t>
  </si>
  <si>
    <t>16-1-1-054</t>
  </si>
  <si>
    <t>16-1-1-055</t>
  </si>
  <si>
    <t>16-1-1-096</t>
  </si>
  <si>
    <t>16-1-1-105</t>
  </si>
  <si>
    <t>16-1-1-106</t>
  </si>
  <si>
    <t>16-1-1-108</t>
  </si>
  <si>
    <t>16-1-2-099</t>
  </si>
  <si>
    <t>16-1-3-093</t>
  </si>
  <si>
    <t>16-1-3-111</t>
  </si>
  <si>
    <t>16-1-4-106</t>
  </si>
  <si>
    <t>16-1-5-091</t>
  </si>
  <si>
    <t>16-1-6-008</t>
  </si>
  <si>
    <t>16-1-6-014</t>
  </si>
  <si>
    <t>16-1-6-027</t>
  </si>
  <si>
    <t>16-1-1-088</t>
  </si>
  <si>
    <t>2nd Semester B.Tech  Tabulation (Civil) EXTRA LOAD May . 2018  (Provisional)</t>
  </si>
  <si>
    <t>2nd Semester B.Tech  Tabulation (Mechanical Engg.) Extra Load May 2018(Provisional)</t>
  </si>
  <si>
    <t>2nd Semester B.Tech  Tabulation (Electrical Engg.) Extra Load May 2018  (Provisional)</t>
  </si>
  <si>
    <t>2nd Semester B.Tech  Tabulation (ECE) Extra Load May 2018  (Provisional)</t>
  </si>
  <si>
    <t>2nd Semester B.Tech  Tabulation (CSE)Extra Load May 2018 (Provisional)</t>
  </si>
  <si>
    <t>2nd Semester B.Tech  Tabulation (E&amp;I) Extra load May 2018  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</si>
</sst>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20"/>
      <color theme="1"/>
      <name val="Verdana"/>
      <family val="2"/>
    </font>
    <font>
      <b/>
      <sz val="12"/>
      <color theme="1"/>
      <name val="Verdana"/>
      <family val="2"/>
    </font>
    <font>
      <sz val="18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14" sqref="W14"/>
    </sheetView>
  </sheetViews>
  <sheetFormatPr defaultRowHeight="29.1" customHeight="1" x14ac:dyDescent="0.25"/>
  <cols>
    <col min="1" max="1" width="6.5703125" style="48" customWidth="1"/>
    <col min="2" max="2" width="22.5703125" style="48" customWidth="1"/>
    <col min="3" max="3" width="9.7109375" style="48" customWidth="1"/>
    <col min="4" max="4" width="8.42578125" style="48" customWidth="1"/>
    <col min="5" max="5" width="9.140625" style="48"/>
    <col min="6" max="6" width="7.42578125" style="48" customWidth="1"/>
    <col min="7" max="7" width="9.140625" style="48"/>
    <col min="8" max="8" width="8.42578125" style="48" customWidth="1"/>
    <col min="9" max="9" width="9.140625" style="48"/>
    <col min="10" max="10" width="8.42578125" style="48" customWidth="1"/>
    <col min="11" max="11" width="9.140625" style="48"/>
    <col min="12" max="12" width="7.28515625" style="48" customWidth="1"/>
    <col min="13" max="13" width="9.140625" style="48"/>
    <col min="14" max="14" width="6.7109375" style="48" customWidth="1"/>
    <col min="15" max="15" width="9.140625" style="48"/>
    <col min="16" max="16" width="9.140625" style="48" customWidth="1"/>
    <col min="17" max="17" width="9.140625" style="48"/>
    <col min="18" max="18" width="7.7109375" style="48" customWidth="1"/>
    <col min="19" max="19" width="10.140625" style="48" customWidth="1"/>
    <col min="20" max="20" width="10.5703125" style="48" customWidth="1"/>
    <col min="21" max="16384" width="9.140625" style="48"/>
  </cols>
  <sheetData>
    <row r="1" spans="1:20" ht="29.1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9.1" customHeight="1" x14ac:dyDescent="0.25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49" customFormat="1" ht="33.75" customHeight="1" x14ac:dyDescent="0.25">
      <c r="A3" s="59" t="s">
        <v>1</v>
      </c>
      <c r="B3" s="61" t="s">
        <v>2</v>
      </c>
      <c r="C3" s="56" t="s">
        <v>3</v>
      </c>
      <c r="D3" s="57"/>
      <c r="E3" s="56" t="s">
        <v>5</v>
      </c>
      <c r="F3" s="57"/>
      <c r="G3" s="56" t="s">
        <v>6</v>
      </c>
      <c r="H3" s="57"/>
      <c r="I3" s="56" t="s">
        <v>22</v>
      </c>
      <c r="J3" s="57"/>
      <c r="K3" s="56" t="s">
        <v>7</v>
      </c>
      <c r="L3" s="57"/>
      <c r="M3" s="56" t="s">
        <v>9</v>
      </c>
      <c r="N3" s="57"/>
      <c r="O3" s="56" t="s">
        <v>27</v>
      </c>
      <c r="P3" s="57"/>
      <c r="Q3" s="56" t="s">
        <v>24</v>
      </c>
      <c r="R3" s="57"/>
      <c r="S3" s="63" t="s">
        <v>12</v>
      </c>
      <c r="T3" s="64"/>
    </row>
    <row r="4" spans="1:20" s="49" customFormat="1" ht="35.25" customHeight="1" x14ac:dyDescent="0.25">
      <c r="A4" s="60"/>
      <c r="B4" s="62"/>
      <c r="C4" s="55" t="s">
        <v>4</v>
      </c>
      <c r="D4" s="55"/>
      <c r="E4" s="55" t="s">
        <v>25</v>
      </c>
      <c r="F4" s="55"/>
      <c r="G4" s="55" t="s">
        <v>35</v>
      </c>
      <c r="H4" s="55"/>
      <c r="I4" s="55" t="s">
        <v>17</v>
      </c>
      <c r="J4" s="55"/>
      <c r="K4" s="55" t="s">
        <v>8</v>
      </c>
      <c r="L4" s="55"/>
      <c r="M4" s="55" t="s">
        <v>26</v>
      </c>
      <c r="N4" s="55"/>
      <c r="O4" s="55" t="s">
        <v>16</v>
      </c>
      <c r="P4" s="55"/>
      <c r="Q4" s="55" t="s">
        <v>11</v>
      </c>
      <c r="R4" s="55"/>
      <c r="S4" s="37" t="s">
        <v>14</v>
      </c>
      <c r="T4" s="37" t="s">
        <v>13</v>
      </c>
    </row>
    <row r="5" spans="1:20" s="47" customFormat="1" ht="33" customHeight="1" x14ac:dyDescent="0.25">
      <c r="A5" s="23">
        <v>1</v>
      </c>
      <c r="B5" s="24" t="s">
        <v>36</v>
      </c>
      <c r="C5" s="23" t="s">
        <v>50</v>
      </c>
      <c r="D5" s="25">
        <f>IF(C5="AA",10, IF(C5="AB",9, IF(C5="BB",8, IF(C5="BC",7,IF(C5="CC",6, IF(C5="CD",5, IF(C5="DD",4,IF(C5="F",0))))))))</f>
        <v>0</v>
      </c>
      <c r="E5" s="52" t="s">
        <v>50</v>
      </c>
      <c r="F5" s="25">
        <f>IF(E5="AA",10, IF(E5="AB",9, IF(E5="BB",8, IF(E5="BC",7,IF(E5="CC",6, IF(E5="CD",5, IF(E5="DD",4,IF(E5="F",0))))))))</f>
        <v>0</v>
      </c>
      <c r="G5" s="23" t="s">
        <v>51</v>
      </c>
      <c r="H5" s="25">
        <f>IF(G5="AA",10, IF(G5="AB",9, IF(G5="BB",8, IF(G5="BC",7,IF(G5="CC",6, IF(G5="CD",5, IF(G5="DD",4,IF(G5="F",0))))))))</f>
        <v>4</v>
      </c>
      <c r="I5" s="23" t="s">
        <v>52</v>
      </c>
      <c r="J5" s="25">
        <f>IF(I5="AA",10, IF(I5="AB",9, IF(I5="BB",8, IF(I5="BC",7,IF(I5="CC",6, IF(I5="CD",5, IF(I5="DD",4,IF(I5="F",0))))))))</f>
        <v>5</v>
      </c>
      <c r="K5" s="23" t="s">
        <v>52</v>
      </c>
      <c r="L5" s="25">
        <f>IF(K5="AA",10, IF(K5="AB",9, IF(K5="BB",8, IF(K5="BC",7,IF(K5="CC",6, IF(K5="CD",5, IF(K5="DD",4,IF(K5="F",0))))))))</f>
        <v>5</v>
      </c>
      <c r="M5" s="23" t="s">
        <v>53</v>
      </c>
      <c r="N5" s="25">
        <f>IF(M5="AA",10, IF(M5="AB",9, IF(M5="BB",8, IF(M5="BC",7,IF(M5="CC",6, IF(M5="CD",5, IF(M5="DD",4,IF(M5="F",0))))))))</f>
        <v>9</v>
      </c>
      <c r="O5" s="23" t="s">
        <v>54</v>
      </c>
      <c r="P5" s="25">
        <f>IF(O5="AA",10, IF(O5="AB",9, IF(O5="BB",8, IF(O5="BC",7,IF(O5="CC",6, IF(O5="CD",5, IF(O5="DD",4,IF(O5="F",0))))))))</f>
        <v>8</v>
      </c>
      <c r="Q5" s="23" t="s">
        <v>54</v>
      </c>
      <c r="R5" s="25">
        <f>IF(Q5="AA",10, IF(Q5="AB",9, IF(Q5="BB",8, IF(Q5="BC",7,IF(Q5="CC",6, IF(Q5="CD",5, IF(Q5="DD",4,IF(Q5="F",0))))))))</f>
        <v>8</v>
      </c>
      <c r="S5" s="23">
        <f>(D5*8+F5*8+H5*6+J5*8+L5*6+N5*2+P5*2+R5*2)</f>
        <v>144</v>
      </c>
      <c r="T5" s="26">
        <f>(S5/42)</f>
        <v>3.4285714285714284</v>
      </c>
    </row>
    <row r="6" spans="1:20" s="47" customFormat="1" ht="33" customHeight="1" x14ac:dyDescent="0.25">
      <c r="A6" s="23">
        <v>2</v>
      </c>
      <c r="B6" s="24" t="s">
        <v>69</v>
      </c>
      <c r="C6" s="52" t="s">
        <v>50</v>
      </c>
      <c r="D6" s="25">
        <f t="shared" ref="D6:D18" si="0">IF(C6="AA",10, IF(C6="AB",9, IF(C6="BB",8, IF(C6="BC",7,IF(C6="CC",6, IF(C6="CD",5, IF(C6="DD",4,IF(C6="F",0))))))))</f>
        <v>0</v>
      </c>
      <c r="E6" s="23" t="s">
        <v>56</v>
      </c>
      <c r="F6" s="25">
        <f t="shared" ref="F6:F18" si="1">IF(E6="AA",10, IF(E6="AB",9, IF(E6="BB",8, IF(E6="BC",7,IF(E6="CC",6, IF(E6="CD",5, IF(E6="DD",4,IF(E6="F",0))))))))</f>
        <v>7</v>
      </c>
      <c r="G6" s="23" t="s">
        <v>51</v>
      </c>
      <c r="H6" s="25">
        <f t="shared" ref="H6:H18" si="2">IF(G6="AA",10, IF(G6="AB",9, IF(G6="BB",8, IF(G6="BC",7,IF(G6="CC",6, IF(G6="CD",5, IF(G6="DD",4,IF(G6="F",0))))))))</f>
        <v>4</v>
      </c>
      <c r="I6" s="23" t="s">
        <v>55</v>
      </c>
      <c r="J6" s="25">
        <f t="shared" ref="J6:J18" si="3">IF(I6="AA",10, IF(I6="AB",9, IF(I6="BB",8, IF(I6="BC",7,IF(I6="CC",6, IF(I6="CD",5, IF(I6="DD",4,IF(I6="F",0))))))))</f>
        <v>6</v>
      </c>
      <c r="K6" s="23" t="s">
        <v>52</v>
      </c>
      <c r="L6" s="25">
        <f t="shared" ref="L6:L18" si="4">IF(K6="AA",10, IF(K6="AB",9, IF(K6="BB",8, IF(K6="BC",7,IF(K6="CC",6, IF(K6="CD",5, IF(K6="DD",4,IF(K6="F",0))))))))</f>
        <v>5</v>
      </c>
      <c r="M6" s="23" t="s">
        <v>53</v>
      </c>
      <c r="N6" s="25">
        <f t="shared" ref="N6:N18" si="5">IF(M6="AA",10, IF(M6="AB",9, IF(M6="BB",8, IF(M6="BC",7,IF(M6="CC",6, IF(M6="CD",5, IF(M6="DD",4,IF(M6="F",0))))))))</f>
        <v>9</v>
      </c>
      <c r="O6" s="23" t="s">
        <v>53</v>
      </c>
      <c r="P6" s="25">
        <f t="shared" ref="P6:P18" si="6">IF(O6="AA",10, IF(O6="AB",9, IF(O6="BB",8, IF(O6="BC",7,IF(O6="CC",6, IF(O6="CD",5, IF(O6="DD",4,IF(O6="F",0))))))))</f>
        <v>9</v>
      </c>
      <c r="Q6" s="23" t="s">
        <v>53</v>
      </c>
      <c r="R6" s="25">
        <f t="shared" ref="R6:R18" si="7">IF(Q6="AA",10, IF(Q6="AB",9, IF(Q6="BB",8, IF(Q6="BC",7,IF(Q6="CC",6, IF(Q6="CD",5, IF(Q6="DD",4,IF(Q6="F",0))))))))</f>
        <v>9</v>
      </c>
      <c r="S6" s="23">
        <f t="shared" ref="S6:S18" si="8">(D6*8+F6*8+H6*6+J6*8+L6*6+N6*2+P6*2+R6*2)</f>
        <v>212</v>
      </c>
      <c r="T6" s="26">
        <f t="shared" ref="T6:T18" si="9">(S6/42)</f>
        <v>5.0476190476190474</v>
      </c>
    </row>
    <row r="7" spans="1:20" s="47" customFormat="1" ht="33" customHeight="1" x14ac:dyDescent="0.25">
      <c r="A7" s="23">
        <v>3</v>
      </c>
      <c r="B7" s="24" t="s">
        <v>70</v>
      </c>
      <c r="C7" s="23" t="s">
        <v>52</v>
      </c>
      <c r="D7" s="25">
        <f t="shared" si="0"/>
        <v>5</v>
      </c>
      <c r="E7" s="52" t="s">
        <v>50</v>
      </c>
      <c r="F7" s="25">
        <f t="shared" si="1"/>
        <v>0</v>
      </c>
      <c r="G7" s="23" t="s">
        <v>50</v>
      </c>
      <c r="H7" s="25">
        <f t="shared" si="2"/>
        <v>0</v>
      </c>
      <c r="I7" s="23" t="s">
        <v>50</v>
      </c>
      <c r="J7" s="25">
        <f t="shared" si="3"/>
        <v>0</v>
      </c>
      <c r="K7" s="23" t="s">
        <v>56</v>
      </c>
      <c r="L7" s="25">
        <f t="shared" si="4"/>
        <v>7</v>
      </c>
      <c r="M7" s="23" t="s">
        <v>56</v>
      </c>
      <c r="N7" s="25">
        <f t="shared" si="5"/>
        <v>7</v>
      </c>
      <c r="O7" s="23" t="s">
        <v>54</v>
      </c>
      <c r="P7" s="25">
        <f t="shared" si="6"/>
        <v>8</v>
      </c>
      <c r="Q7" s="23" t="s">
        <v>50</v>
      </c>
      <c r="R7" s="25">
        <f t="shared" si="7"/>
        <v>0</v>
      </c>
      <c r="S7" s="23">
        <f t="shared" si="8"/>
        <v>112</v>
      </c>
      <c r="T7" s="26">
        <f t="shared" si="9"/>
        <v>2.6666666666666665</v>
      </c>
    </row>
    <row r="8" spans="1:20" s="47" customFormat="1" ht="33" customHeight="1" x14ac:dyDescent="0.25">
      <c r="A8" s="23">
        <v>4</v>
      </c>
      <c r="B8" s="24" t="s">
        <v>37</v>
      </c>
      <c r="C8" s="23" t="s">
        <v>52</v>
      </c>
      <c r="D8" s="25">
        <f t="shared" si="0"/>
        <v>5</v>
      </c>
      <c r="E8" s="23" t="s">
        <v>51</v>
      </c>
      <c r="F8" s="25">
        <f t="shared" si="1"/>
        <v>4</v>
      </c>
      <c r="G8" s="23" t="s">
        <v>51</v>
      </c>
      <c r="H8" s="25">
        <f t="shared" si="2"/>
        <v>4</v>
      </c>
      <c r="I8" s="23" t="s">
        <v>51</v>
      </c>
      <c r="J8" s="25">
        <f t="shared" si="3"/>
        <v>4</v>
      </c>
      <c r="K8" s="52" t="s">
        <v>50</v>
      </c>
      <c r="L8" s="25">
        <f t="shared" si="4"/>
        <v>0</v>
      </c>
      <c r="M8" s="23" t="s">
        <v>53</v>
      </c>
      <c r="N8" s="25">
        <f t="shared" si="5"/>
        <v>9</v>
      </c>
      <c r="O8" s="23" t="s">
        <v>54</v>
      </c>
      <c r="P8" s="25">
        <f t="shared" si="6"/>
        <v>8</v>
      </c>
      <c r="Q8" s="23" t="s">
        <v>56</v>
      </c>
      <c r="R8" s="25">
        <f t="shared" si="7"/>
        <v>7</v>
      </c>
      <c r="S8" s="23">
        <f t="shared" si="8"/>
        <v>176</v>
      </c>
      <c r="T8" s="26">
        <f t="shared" si="9"/>
        <v>4.1904761904761907</v>
      </c>
    </row>
    <row r="9" spans="1:20" s="47" customFormat="1" ht="33" customHeight="1" x14ac:dyDescent="0.25">
      <c r="A9" s="23">
        <v>5</v>
      </c>
      <c r="B9" s="24" t="s">
        <v>71</v>
      </c>
      <c r="C9" s="23" t="s">
        <v>55</v>
      </c>
      <c r="D9" s="25">
        <f t="shared" si="0"/>
        <v>6</v>
      </c>
      <c r="E9" s="23" t="s">
        <v>51</v>
      </c>
      <c r="F9" s="25">
        <f t="shared" si="1"/>
        <v>4</v>
      </c>
      <c r="G9" s="23" t="s">
        <v>55</v>
      </c>
      <c r="H9" s="25">
        <f t="shared" si="2"/>
        <v>6</v>
      </c>
      <c r="I9" s="52" t="s">
        <v>52</v>
      </c>
      <c r="J9" s="25">
        <f t="shared" si="3"/>
        <v>5</v>
      </c>
      <c r="K9" s="23" t="s">
        <v>52</v>
      </c>
      <c r="L9" s="25">
        <f t="shared" si="4"/>
        <v>5</v>
      </c>
      <c r="M9" s="23" t="s">
        <v>53</v>
      </c>
      <c r="N9" s="25">
        <f t="shared" si="5"/>
        <v>9</v>
      </c>
      <c r="O9" s="23" t="s">
        <v>54</v>
      </c>
      <c r="P9" s="25">
        <f t="shared" si="6"/>
        <v>8</v>
      </c>
      <c r="Q9" s="23" t="s">
        <v>54</v>
      </c>
      <c r="R9" s="25">
        <f t="shared" si="7"/>
        <v>8</v>
      </c>
      <c r="S9" s="23">
        <f t="shared" si="8"/>
        <v>236</v>
      </c>
      <c r="T9" s="26">
        <f t="shared" si="9"/>
        <v>5.6190476190476186</v>
      </c>
    </row>
    <row r="10" spans="1:20" s="47" customFormat="1" ht="33" customHeight="1" x14ac:dyDescent="0.25">
      <c r="A10" s="23">
        <v>6</v>
      </c>
      <c r="B10" s="24" t="s">
        <v>72</v>
      </c>
      <c r="C10" s="23" t="s">
        <v>52</v>
      </c>
      <c r="D10" s="25">
        <f t="shared" si="0"/>
        <v>5</v>
      </c>
      <c r="E10" s="23" t="s">
        <v>56</v>
      </c>
      <c r="F10" s="25">
        <f t="shared" si="1"/>
        <v>7</v>
      </c>
      <c r="G10" s="23" t="s">
        <v>55</v>
      </c>
      <c r="H10" s="25">
        <f t="shared" si="2"/>
        <v>6</v>
      </c>
      <c r="I10" s="23" t="s">
        <v>55</v>
      </c>
      <c r="J10" s="25">
        <f t="shared" si="3"/>
        <v>6</v>
      </c>
      <c r="K10" s="52" t="s">
        <v>50</v>
      </c>
      <c r="L10" s="25">
        <f t="shared" si="4"/>
        <v>0</v>
      </c>
      <c r="M10" s="23" t="s">
        <v>53</v>
      </c>
      <c r="N10" s="25">
        <f t="shared" si="5"/>
        <v>9</v>
      </c>
      <c r="O10" s="23" t="s">
        <v>54</v>
      </c>
      <c r="P10" s="25">
        <f t="shared" si="6"/>
        <v>8</v>
      </c>
      <c r="Q10" s="23" t="s">
        <v>54</v>
      </c>
      <c r="R10" s="25">
        <f t="shared" si="7"/>
        <v>8</v>
      </c>
      <c r="S10" s="23">
        <f t="shared" si="8"/>
        <v>230</v>
      </c>
      <c r="T10" s="26">
        <f t="shared" si="9"/>
        <v>5.4761904761904763</v>
      </c>
    </row>
    <row r="11" spans="1:20" s="47" customFormat="1" ht="33" customHeight="1" x14ac:dyDescent="0.25">
      <c r="A11" s="23">
        <v>7</v>
      </c>
      <c r="B11" s="24" t="s">
        <v>38</v>
      </c>
      <c r="C11" s="52" t="s">
        <v>50</v>
      </c>
      <c r="D11" s="25">
        <f t="shared" si="0"/>
        <v>0</v>
      </c>
      <c r="E11" s="23" t="s">
        <v>50</v>
      </c>
      <c r="F11" s="25">
        <f t="shared" si="1"/>
        <v>0</v>
      </c>
      <c r="G11" s="23" t="s">
        <v>55</v>
      </c>
      <c r="H11" s="25">
        <f t="shared" si="2"/>
        <v>6</v>
      </c>
      <c r="I11" s="23" t="s">
        <v>50</v>
      </c>
      <c r="J11" s="25">
        <f t="shared" si="3"/>
        <v>0</v>
      </c>
      <c r="K11" s="23" t="s">
        <v>51</v>
      </c>
      <c r="L11" s="25">
        <f t="shared" si="4"/>
        <v>4</v>
      </c>
      <c r="M11" s="23" t="s">
        <v>54</v>
      </c>
      <c r="N11" s="25">
        <f t="shared" si="5"/>
        <v>8</v>
      </c>
      <c r="O11" s="23" t="s">
        <v>53</v>
      </c>
      <c r="P11" s="25">
        <f t="shared" si="6"/>
        <v>9</v>
      </c>
      <c r="Q11" s="23" t="s">
        <v>56</v>
      </c>
      <c r="R11" s="25">
        <f t="shared" si="7"/>
        <v>7</v>
      </c>
      <c r="S11" s="23">
        <f t="shared" si="8"/>
        <v>108</v>
      </c>
      <c r="T11" s="26">
        <f t="shared" si="9"/>
        <v>2.5714285714285716</v>
      </c>
    </row>
    <row r="12" spans="1:20" s="47" customFormat="1" ht="33" customHeight="1" x14ac:dyDescent="0.25">
      <c r="A12" s="23">
        <v>8</v>
      </c>
      <c r="B12" s="24" t="s">
        <v>39</v>
      </c>
      <c r="C12" s="52" t="s">
        <v>50</v>
      </c>
      <c r="D12" s="25">
        <f t="shared" si="0"/>
        <v>0</v>
      </c>
      <c r="E12" s="23" t="s">
        <v>52</v>
      </c>
      <c r="F12" s="25">
        <f t="shared" si="1"/>
        <v>5</v>
      </c>
      <c r="G12" s="23" t="s">
        <v>56</v>
      </c>
      <c r="H12" s="25">
        <f t="shared" si="2"/>
        <v>7</v>
      </c>
      <c r="I12" s="23" t="s">
        <v>55</v>
      </c>
      <c r="J12" s="25">
        <f t="shared" si="3"/>
        <v>6</v>
      </c>
      <c r="K12" s="23" t="s">
        <v>52</v>
      </c>
      <c r="L12" s="25">
        <f t="shared" si="4"/>
        <v>5</v>
      </c>
      <c r="M12" s="23" t="s">
        <v>53</v>
      </c>
      <c r="N12" s="25">
        <f t="shared" si="5"/>
        <v>9</v>
      </c>
      <c r="O12" s="23" t="s">
        <v>54</v>
      </c>
      <c r="P12" s="25">
        <f t="shared" si="6"/>
        <v>8</v>
      </c>
      <c r="Q12" s="23" t="s">
        <v>54</v>
      </c>
      <c r="R12" s="25">
        <f t="shared" si="7"/>
        <v>8</v>
      </c>
      <c r="S12" s="23">
        <f t="shared" si="8"/>
        <v>210</v>
      </c>
      <c r="T12" s="26">
        <f t="shared" si="9"/>
        <v>5</v>
      </c>
    </row>
    <row r="13" spans="1:20" s="47" customFormat="1" ht="33" customHeight="1" x14ac:dyDescent="0.25">
      <c r="A13" s="23">
        <v>9</v>
      </c>
      <c r="B13" s="24" t="s">
        <v>85</v>
      </c>
      <c r="C13" s="23" t="s">
        <v>55</v>
      </c>
      <c r="D13" s="25">
        <f t="shared" si="0"/>
        <v>6</v>
      </c>
      <c r="E13" s="23" t="s">
        <v>56</v>
      </c>
      <c r="F13" s="25">
        <f t="shared" si="1"/>
        <v>7</v>
      </c>
      <c r="G13" s="23" t="s">
        <v>51</v>
      </c>
      <c r="H13" s="25">
        <f t="shared" si="2"/>
        <v>4</v>
      </c>
      <c r="I13" s="23" t="s">
        <v>51</v>
      </c>
      <c r="J13" s="25">
        <f t="shared" si="3"/>
        <v>4</v>
      </c>
      <c r="K13" s="52" t="s">
        <v>52</v>
      </c>
      <c r="L13" s="25">
        <f t="shared" si="4"/>
        <v>5</v>
      </c>
      <c r="M13" s="23" t="s">
        <v>53</v>
      </c>
      <c r="N13" s="25">
        <f t="shared" si="5"/>
        <v>9</v>
      </c>
      <c r="O13" s="23" t="s">
        <v>54</v>
      </c>
      <c r="P13" s="25">
        <f t="shared" si="6"/>
        <v>8</v>
      </c>
      <c r="Q13" s="23" t="s">
        <v>53</v>
      </c>
      <c r="R13" s="25">
        <f t="shared" si="7"/>
        <v>9</v>
      </c>
      <c r="S13" s="23">
        <f t="shared" si="8"/>
        <v>242</v>
      </c>
      <c r="T13" s="26">
        <f t="shared" si="9"/>
        <v>5.7619047619047619</v>
      </c>
    </row>
    <row r="14" spans="1:20" s="47" customFormat="1" ht="33" customHeight="1" x14ac:dyDescent="0.25">
      <c r="A14" s="23">
        <v>10</v>
      </c>
      <c r="B14" s="24" t="s">
        <v>40</v>
      </c>
      <c r="C14" s="23" t="s">
        <v>50</v>
      </c>
      <c r="D14" s="25">
        <f t="shared" si="0"/>
        <v>0</v>
      </c>
      <c r="E14" s="52" t="s">
        <v>50</v>
      </c>
      <c r="F14" s="25">
        <f t="shared" si="1"/>
        <v>0</v>
      </c>
      <c r="G14" s="23" t="s">
        <v>51</v>
      </c>
      <c r="H14" s="25">
        <f t="shared" si="2"/>
        <v>4</v>
      </c>
      <c r="I14" s="23" t="s">
        <v>51</v>
      </c>
      <c r="J14" s="25">
        <f t="shared" si="3"/>
        <v>4</v>
      </c>
      <c r="K14" s="23" t="s">
        <v>52</v>
      </c>
      <c r="L14" s="25">
        <f t="shared" si="4"/>
        <v>5</v>
      </c>
      <c r="M14" s="23" t="s">
        <v>53</v>
      </c>
      <c r="N14" s="25">
        <f t="shared" si="5"/>
        <v>9</v>
      </c>
      <c r="O14" s="23" t="s">
        <v>53</v>
      </c>
      <c r="P14" s="25">
        <f t="shared" si="6"/>
        <v>9</v>
      </c>
      <c r="Q14" s="23" t="s">
        <v>56</v>
      </c>
      <c r="R14" s="25">
        <f t="shared" si="7"/>
        <v>7</v>
      </c>
      <c r="S14" s="23">
        <f t="shared" si="8"/>
        <v>136</v>
      </c>
      <c r="T14" s="26">
        <f t="shared" si="9"/>
        <v>3.2380952380952381</v>
      </c>
    </row>
    <row r="15" spans="1:20" s="47" customFormat="1" ht="33" customHeight="1" x14ac:dyDescent="0.25">
      <c r="A15" s="23">
        <v>11</v>
      </c>
      <c r="B15" s="24" t="s">
        <v>73</v>
      </c>
      <c r="C15" s="23" t="s">
        <v>52</v>
      </c>
      <c r="D15" s="25">
        <f t="shared" si="0"/>
        <v>5</v>
      </c>
      <c r="E15" s="23" t="s">
        <v>51</v>
      </c>
      <c r="F15" s="25">
        <f t="shared" si="1"/>
        <v>4</v>
      </c>
      <c r="G15" s="23" t="s">
        <v>52</v>
      </c>
      <c r="H15" s="25">
        <f t="shared" si="2"/>
        <v>5</v>
      </c>
      <c r="I15" s="23" t="s">
        <v>51</v>
      </c>
      <c r="J15" s="25">
        <f t="shared" si="3"/>
        <v>4</v>
      </c>
      <c r="K15" s="52" t="s">
        <v>51</v>
      </c>
      <c r="L15" s="25">
        <f t="shared" si="4"/>
        <v>4</v>
      </c>
      <c r="M15" s="23" t="s">
        <v>54</v>
      </c>
      <c r="N15" s="25">
        <f t="shared" si="5"/>
        <v>8</v>
      </c>
      <c r="O15" s="23" t="s">
        <v>54</v>
      </c>
      <c r="P15" s="25">
        <f t="shared" si="6"/>
        <v>8</v>
      </c>
      <c r="Q15" s="23" t="s">
        <v>53</v>
      </c>
      <c r="R15" s="25">
        <f t="shared" si="7"/>
        <v>9</v>
      </c>
      <c r="S15" s="23">
        <f t="shared" si="8"/>
        <v>208</v>
      </c>
      <c r="T15" s="26">
        <f t="shared" si="9"/>
        <v>4.9523809523809526</v>
      </c>
    </row>
    <row r="16" spans="1:20" ht="33" customHeight="1" x14ac:dyDescent="0.25">
      <c r="A16" s="23">
        <v>12</v>
      </c>
      <c r="B16" s="24" t="s">
        <v>74</v>
      </c>
      <c r="C16" s="23" t="s">
        <v>54</v>
      </c>
      <c r="D16" s="25">
        <f t="shared" si="0"/>
        <v>8</v>
      </c>
      <c r="E16" s="52" t="s">
        <v>50</v>
      </c>
      <c r="F16" s="25">
        <f t="shared" si="1"/>
        <v>0</v>
      </c>
      <c r="G16" s="2" t="s">
        <v>50</v>
      </c>
      <c r="H16" s="25">
        <f t="shared" si="2"/>
        <v>0</v>
      </c>
      <c r="I16" s="2" t="s">
        <v>51</v>
      </c>
      <c r="J16" s="25">
        <f t="shared" si="3"/>
        <v>4</v>
      </c>
      <c r="K16" s="2" t="s">
        <v>51</v>
      </c>
      <c r="L16" s="25">
        <f t="shared" si="4"/>
        <v>4</v>
      </c>
      <c r="M16" s="2" t="s">
        <v>56</v>
      </c>
      <c r="N16" s="25">
        <f t="shared" si="5"/>
        <v>7</v>
      </c>
      <c r="O16" s="2" t="s">
        <v>50</v>
      </c>
      <c r="P16" s="25">
        <f t="shared" si="6"/>
        <v>0</v>
      </c>
      <c r="Q16" s="2" t="s">
        <v>50</v>
      </c>
      <c r="R16" s="25">
        <f t="shared" si="7"/>
        <v>0</v>
      </c>
      <c r="S16" s="23">
        <f t="shared" si="8"/>
        <v>134</v>
      </c>
      <c r="T16" s="26">
        <f t="shared" si="9"/>
        <v>3.1904761904761907</v>
      </c>
    </row>
    <row r="17" spans="1:20" ht="33" customHeight="1" x14ac:dyDescent="0.25">
      <c r="A17" s="23">
        <v>13</v>
      </c>
      <c r="B17" s="24" t="s">
        <v>75</v>
      </c>
      <c r="C17" s="52" t="s">
        <v>50</v>
      </c>
      <c r="D17" s="25">
        <f t="shared" si="0"/>
        <v>0</v>
      </c>
      <c r="E17" s="2" t="s">
        <v>51</v>
      </c>
      <c r="F17" s="25">
        <f t="shared" si="1"/>
        <v>4</v>
      </c>
      <c r="G17" s="2" t="s">
        <v>52</v>
      </c>
      <c r="H17" s="25">
        <f t="shared" si="2"/>
        <v>5</v>
      </c>
      <c r="I17" s="2" t="s">
        <v>56</v>
      </c>
      <c r="J17" s="25">
        <f t="shared" si="3"/>
        <v>7</v>
      </c>
      <c r="K17" s="2" t="s">
        <v>52</v>
      </c>
      <c r="L17" s="25">
        <f t="shared" si="4"/>
        <v>5</v>
      </c>
      <c r="M17" s="2" t="s">
        <v>54</v>
      </c>
      <c r="N17" s="25">
        <f t="shared" si="5"/>
        <v>8</v>
      </c>
      <c r="O17" s="2" t="s">
        <v>54</v>
      </c>
      <c r="P17" s="25">
        <f t="shared" si="6"/>
        <v>8</v>
      </c>
      <c r="Q17" s="2" t="s">
        <v>56</v>
      </c>
      <c r="R17" s="25">
        <f t="shared" si="7"/>
        <v>7</v>
      </c>
      <c r="S17" s="23">
        <f t="shared" si="8"/>
        <v>194</v>
      </c>
      <c r="T17" s="26">
        <f t="shared" si="9"/>
        <v>4.6190476190476186</v>
      </c>
    </row>
    <row r="18" spans="1:20" ht="33" customHeight="1" x14ac:dyDescent="0.25">
      <c r="A18" s="23">
        <v>14</v>
      </c>
      <c r="B18" s="24" t="s">
        <v>76</v>
      </c>
      <c r="C18" s="2" t="s">
        <v>51</v>
      </c>
      <c r="D18" s="25">
        <f t="shared" si="0"/>
        <v>4</v>
      </c>
      <c r="E18" s="52" t="s">
        <v>50</v>
      </c>
      <c r="F18" s="25">
        <f t="shared" si="1"/>
        <v>0</v>
      </c>
      <c r="G18" s="2" t="s">
        <v>51</v>
      </c>
      <c r="H18" s="25">
        <f t="shared" si="2"/>
        <v>4</v>
      </c>
      <c r="I18" s="2" t="s">
        <v>55</v>
      </c>
      <c r="J18" s="25">
        <f t="shared" si="3"/>
        <v>6</v>
      </c>
      <c r="K18" s="2" t="s">
        <v>51</v>
      </c>
      <c r="L18" s="25">
        <f t="shared" si="4"/>
        <v>4</v>
      </c>
      <c r="M18" s="2" t="s">
        <v>53</v>
      </c>
      <c r="N18" s="25">
        <f t="shared" si="5"/>
        <v>9</v>
      </c>
      <c r="O18" s="2" t="s">
        <v>53</v>
      </c>
      <c r="P18" s="25">
        <f t="shared" si="6"/>
        <v>9</v>
      </c>
      <c r="Q18" s="2" t="s">
        <v>56</v>
      </c>
      <c r="R18" s="25">
        <f t="shared" si="7"/>
        <v>7</v>
      </c>
      <c r="S18" s="23">
        <f t="shared" si="8"/>
        <v>178</v>
      </c>
      <c r="T18" s="26">
        <f t="shared" si="9"/>
        <v>4.2380952380952381</v>
      </c>
    </row>
  </sheetData>
  <mergeCells count="21">
    <mergeCell ref="E4:F4"/>
    <mergeCell ref="M4:N4"/>
    <mergeCell ref="I3:J3"/>
    <mergeCell ref="I4:J4"/>
    <mergeCell ref="B3:B4"/>
    <mergeCell ref="K3:L3"/>
    <mergeCell ref="S3:T3"/>
    <mergeCell ref="Q3:R3"/>
    <mergeCell ref="O3:P3"/>
    <mergeCell ref="Q4:R4"/>
    <mergeCell ref="M3:N3"/>
    <mergeCell ref="G4:H4"/>
    <mergeCell ref="G3:H3"/>
    <mergeCell ref="A1:T1"/>
    <mergeCell ref="A2:T2"/>
    <mergeCell ref="C4:D4"/>
    <mergeCell ref="C3:D3"/>
    <mergeCell ref="E3:F3"/>
    <mergeCell ref="O4:P4"/>
    <mergeCell ref="A3:A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R5:R18 P5:P18 L5:L18 J5:J18 F5:F18 N5:N18 H5:H18 D5:D18">
      <formula1>10</formula1>
    </dataValidation>
  </dataValidations>
  <pageMargins left="0.70866141732283505" right="0.70866141732283505" top="0.511811023622047" bottom="0.74803149606299202" header="0.31496062992126" footer="0.31496062992126"/>
  <pageSetup paperSize="9" scale="70" orientation="landscape" verticalDpi="0" r:id="rId1"/>
  <headerFooter>
    <oddFooter>&amp;L&amp;16 1st Tabulator&amp;C&amp;16 2nd Tabulator                                          Asstt Registrar       &amp;R&amp;16               Registrar                           Dean Academic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zoomScale="70" zoomScaleNormal="134" zoomScaleSheetLayoutView="7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2" sqref="A2:T2"/>
    </sheetView>
  </sheetViews>
  <sheetFormatPr defaultRowHeight="14.25" x14ac:dyDescent="0.2"/>
  <cols>
    <col min="1" max="1" width="6.28515625" style="10" customWidth="1"/>
    <col min="2" max="2" width="19.140625" style="10" customWidth="1"/>
    <col min="3" max="3" width="9.140625" style="10" customWidth="1"/>
    <col min="4" max="4" width="7.5703125" style="10" customWidth="1"/>
    <col min="5" max="5" width="9.140625" style="10"/>
    <col min="6" max="6" width="8.140625" style="10" customWidth="1"/>
    <col min="7" max="7" width="9.140625" style="10"/>
    <col min="8" max="8" width="7.5703125" style="10" customWidth="1"/>
    <col min="9" max="9" width="8.85546875" style="10" customWidth="1"/>
    <col min="10" max="10" width="8.140625" style="10" customWidth="1"/>
    <col min="11" max="11" width="8.5703125" style="10" customWidth="1"/>
    <col min="12" max="12" width="8" style="10" customWidth="1"/>
    <col min="13" max="13" width="8.85546875" style="10" customWidth="1"/>
    <col min="14" max="14" width="8.28515625" style="10" customWidth="1"/>
    <col min="15" max="15" width="9.140625" style="10"/>
    <col min="16" max="16" width="8.85546875" style="10" customWidth="1"/>
    <col min="17" max="17" width="9.140625" style="10" customWidth="1"/>
    <col min="18" max="18" width="7.28515625" style="10" customWidth="1"/>
    <col min="19" max="19" width="11.140625" style="10" customWidth="1"/>
    <col min="20" max="20" width="8.85546875" style="10" bestFit="1" customWidth="1"/>
    <col min="21" max="16384" width="9.140625" style="10"/>
  </cols>
  <sheetData>
    <row r="1" spans="1:20" ht="22.5" x14ac:dyDescent="0.2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22.5" x14ac:dyDescent="0.2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4.7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28" customFormat="1" ht="34.5" customHeight="1" x14ac:dyDescent="0.25">
      <c r="A4" s="69" t="s">
        <v>1</v>
      </c>
      <c r="B4" s="68" t="s">
        <v>2</v>
      </c>
      <c r="C4" s="65" t="s">
        <v>3</v>
      </c>
      <c r="D4" s="65"/>
      <c r="E4" s="65" t="s">
        <v>5</v>
      </c>
      <c r="F4" s="65"/>
      <c r="G4" s="65" t="s">
        <v>6</v>
      </c>
      <c r="H4" s="65"/>
      <c r="I4" s="65" t="s">
        <v>22</v>
      </c>
      <c r="J4" s="65"/>
      <c r="K4" s="65" t="s">
        <v>7</v>
      </c>
      <c r="L4" s="65"/>
      <c r="M4" s="65" t="s">
        <v>9</v>
      </c>
      <c r="N4" s="65"/>
      <c r="O4" s="65" t="s">
        <v>28</v>
      </c>
      <c r="P4" s="65"/>
      <c r="Q4" s="65" t="s">
        <v>24</v>
      </c>
      <c r="R4" s="65"/>
      <c r="S4" s="68" t="s">
        <v>12</v>
      </c>
      <c r="T4" s="68"/>
    </row>
    <row r="5" spans="1:20" s="38" customFormat="1" ht="36" customHeight="1" x14ac:dyDescent="0.25">
      <c r="A5" s="69"/>
      <c r="B5" s="68"/>
      <c r="C5" s="65" t="s">
        <v>4</v>
      </c>
      <c r="D5" s="65"/>
      <c r="E5" s="65" t="s">
        <v>29</v>
      </c>
      <c r="F5" s="65"/>
      <c r="G5" s="65" t="s">
        <v>35</v>
      </c>
      <c r="H5" s="65"/>
      <c r="I5" s="65" t="s">
        <v>17</v>
      </c>
      <c r="J5" s="65"/>
      <c r="K5" s="65" t="s">
        <v>8</v>
      </c>
      <c r="L5" s="65"/>
      <c r="M5" s="65" t="s">
        <v>26</v>
      </c>
      <c r="N5" s="65"/>
      <c r="O5" s="65" t="s">
        <v>19</v>
      </c>
      <c r="P5" s="65"/>
      <c r="Q5" s="65" t="s">
        <v>11</v>
      </c>
      <c r="R5" s="65"/>
      <c r="S5" s="36" t="s">
        <v>14</v>
      </c>
      <c r="T5" s="36" t="s">
        <v>13</v>
      </c>
    </row>
    <row r="6" spans="1:20" s="27" customFormat="1" ht="37.5" customHeight="1" x14ac:dyDescent="0.25">
      <c r="A6" s="23">
        <v>1</v>
      </c>
      <c r="B6" s="23" t="s">
        <v>77</v>
      </c>
      <c r="C6" s="23" t="s">
        <v>51</v>
      </c>
      <c r="D6" s="25">
        <f>IF(C6="AA",10, IF(C6="AB",9, IF(C6="BB",8, IF(C6="BC",7,IF(C6="CC",6, IF(C6="CD",5, IF(C6="DD",4,IF(C6="F",0))))))))</f>
        <v>4</v>
      </c>
      <c r="E6" s="23" t="s">
        <v>52</v>
      </c>
      <c r="F6" s="25">
        <f>IF(E6="AA",10, IF(E6="AB",9, IF(E6="BB",8, IF(E6="BC",7,IF(E6="CC",6, IF(E6="CD",5, IF(E6="DD",4,IF(E6="F",0))))))))</f>
        <v>5</v>
      </c>
      <c r="G6" s="23" t="s">
        <v>56</v>
      </c>
      <c r="H6" s="25">
        <f>IF(G6="AA",10, IF(G6="AB",9, IF(G6="BB",8, IF(G6="BC",7,IF(G6="CC",6, IF(G6="CD",5, IF(G6="DD",4,IF(G6="F",0))))))))</f>
        <v>7</v>
      </c>
      <c r="I6" s="23" t="s">
        <v>51</v>
      </c>
      <c r="J6" s="25">
        <f>IF(I6="AA",10, IF(I6="AB",9, IF(I6="BB",8, IF(I6="BC",7,IF(I6="CC",6, IF(I6="CD",5, IF(I6="DD",4,IF(I6="F",0))))))))</f>
        <v>4</v>
      </c>
      <c r="K6" s="52" t="s">
        <v>50</v>
      </c>
      <c r="L6" s="25">
        <f>IF(K6="AA",10, IF(K6="AB",9, IF(K6="BB",8, IF(K6="BC",7,IF(K6="CC",6, IF(K6="CD",5, IF(K6="DD",4,IF(K6="F",0))))))))</f>
        <v>0</v>
      </c>
      <c r="M6" s="23" t="s">
        <v>54</v>
      </c>
      <c r="N6" s="25">
        <f>IF(M6="AA",10, IF(M6="AB",9, IF(M6="BB",8, IF(M6="BC",7,IF(M6="CC",6, IF(M6="CD",5, IF(M6="DD",4,IF(M6="F",0))))))))</f>
        <v>8</v>
      </c>
      <c r="O6" s="23" t="s">
        <v>56</v>
      </c>
      <c r="P6" s="25">
        <f>IF(O6="AA",10, IF(O6="AB",9, IF(O6="BB",8, IF(O6="BC",7,IF(O6="CC",6, IF(O6="CD",5, IF(O6="DD",4,IF(O6="F",0))))))))</f>
        <v>7</v>
      </c>
      <c r="Q6" s="23" t="s">
        <v>53</v>
      </c>
      <c r="R6" s="25">
        <f>IF(Q6="AA",10, IF(Q6="AB",9, IF(Q6="BB",8, IF(Q6="BC",7,IF(Q6="CC",6, IF(Q6="CD",5, IF(Q6="DD",4,IF(Q6="F",0))))))))</f>
        <v>9</v>
      </c>
      <c r="S6" s="23">
        <f>(D6*8+F6*8+H6*6+J6*8+L6*6+N6*2+P6*2+R6*2)</f>
        <v>194</v>
      </c>
      <c r="T6" s="26">
        <f>(S6/42)</f>
        <v>4.6190476190476186</v>
      </c>
    </row>
    <row r="46" spans="1:20" ht="26.25" customHeight="1" x14ac:dyDescent="0.3">
      <c r="A46" s="71" t="s">
        <v>1</v>
      </c>
      <c r="B46" s="70" t="s">
        <v>2</v>
      </c>
      <c r="C46" s="66" t="s">
        <v>3</v>
      </c>
      <c r="D46" s="66"/>
      <c r="E46" s="66" t="s">
        <v>5</v>
      </c>
      <c r="F46" s="66"/>
      <c r="G46" s="66" t="s">
        <v>6</v>
      </c>
      <c r="H46" s="66"/>
      <c r="I46" s="66" t="s">
        <v>22</v>
      </c>
      <c r="J46" s="66"/>
      <c r="K46" s="66" t="s">
        <v>7</v>
      </c>
      <c r="L46" s="66"/>
      <c r="M46" s="66" t="s">
        <v>9</v>
      </c>
      <c r="N46" s="66"/>
      <c r="O46" s="66" t="s">
        <v>28</v>
      </c>
      <c r="P46" s="66"/>
      <c r="Q46" s="66" t="s">
        <v>24</v>
      </c>
      <c r="R46" s="66"/>
      <c r="S46" s="72" t="s">
        <v>12</v>
      </c>
      <c r="T46" s="72"/>
    </row>
    <row r="47" spans="1:20" ht="28.5" customHeight="1" x14ac:dyDescent="0.3">
      <c r="A47" s="71"/>
      <c r="B47" s="70"/>
      <c r="C47" s="66" t="s">
        <v>4</v>
      </c>
      <c r="D47" s="66"/>
      <c r="E47" s="66" t="s">
        <v>29</v>
      </c>
      <c r="F47" s="66"/>
      <c r="G47" s="66" t="s">
        <v>35</v>
      </c>
      <c r="H47" s="66"/>
      <c r="I47" s="66" t="s">
        <v>17</v>
      </c>
      <c r="J47" s="66"/>
      <c r="K47" s="66" t="s">
        <v>8</v>
      </c>
      <c r="L47" s="66"/>
      <c r="M47" s="66" t="s">
        <v>26</v>
      </c>
      <c r="N47" s="66"/>
      <c r="O47" s="66" t="s">
        <v>19</v>
      </c>
      <c r="P47" s="66"/>
      <c r="Q47" s="66" t="s">
        <v>11</v>
      </c>
      <c r="R47" s="66"/>
      <c r="S47" s="16" t="s">
        <v>14</v>
      </c>
      <c r="T47" s="16" t="s">
        <v>13</v>
      </c>
    </row>
    <row r="48" spans="1:20" s="19" customFormat="1" ht="29.25" customHeight="1" x14ac:dyDescent="0.25">
      <c r="A48" s="17">
        <v>1</v>
      </c>
      <c r="B48" s="2" t="s">
        <v>41</v>
      </c>
      <c r="C48" s="17" t="s">
        <v>51</v>
      </c>
      <c r="D48" s="3">
        <f>IF(C48="AA",10, IF(C48="AB",9, IF(C48="BB",8, IF(C48="BC",7,IF(C48="CC",6, IF(C48="CD",5, IF(C48="DD",4,IF(C48="F",0))))))))</f>
        <v>4</v>
      </c>
      <c r="E48" s="17" t="s">
        <v>50</v>
      </c>
      <c r="F48" s="9">
        <f>IF(E48="AA",10, IF(E48="AB",9, IF(E48="BB",8, IF(E48="BC",7,IF(E48="CC",6, IF(E48="CD",5, IF(E48="DD",4,IF(E48="F",0))))))))</f>
        <v>0</v>
      </c>
      <c r="G48" s="17" t="s">
        <v>51</v>
      </c>
      <c r="H48" s="3">
        <f>IF(G48="AA",10, IF(G48="AB",9, IF(G48="BB",8, IF(G48="BC",7,IF(G48="CC",6, IF(G48="CD",5, IF(G48="DD",4,IF(G48="F",0))))))))</f>
        <v>4</v>
      </c>
      <c r="I48" s="17" t="s">
        <v>51</v>
      </c>
      <c r="J48" s="3">
        <f>IF(I48="AA",10, IF(I48="AB",9, IF(I48="BB",8, IF(I48="BC",7,IF(I48="CC",6, IF(I48="CD",5, IF(I48="DD",4,IF(I48="F",0))))))))</f>
        <v>4</v>
      </c>
      <c r="K48" s="18" t="s">
        <v>50</v>
      </c>
      <c r="L48" s="3">
        <f>IF(K48="AA",10, IF(K48="AB",9, IF(K48="BB",8, IF(K48="BC",7,IF(K48="CC",6, IF(K48="CD",5, IF(K48="DD",4,IF(K48="F",0))))))))</f>
        <v>0</v>
      </c>
      <c r="M48" s="17" t="s">
        <v>51</v>
      </c>
      <c r="N48" s="3">
        <f>IF(M48="AA",10, IF(M48="AB",9, IF(M48="BB",8, IF(M48="BC",7,IF(M48="CC",6, IF(M48="CD",5, IF(M48="DD",4,IF(M48="F",0))))))))</f>
        <v>4</v>
      </c>
      <c r="O48" s="17" t="s">
        <v>53</v>
      </c>
      <c r="P48" s="3">
        <f>IF(O48="AA",10, IF(O48="AB",9, IF(O48="BB",8, IF(O48="BC",7,IF(O48="CC",6, IF(O48="CD",5, IF(O48="DD",4,IF(O48="F",0))))))))</f>
        <v>9</v>
      </c>
      <c r="Q48" s="17" t="s">
        <v>55</v>
      </c>
      <c r="R48" s="3">
        <f>IF(Q48="AA",10, IF(Q48="AB",9, IF(Q48="BB",8, IF(Q48="BC",7,IF(Q48="CC",6, IF(Q48="CD",5, IF(Q48="DD",4,IF(Q48="F",0))))))))</f>
        <v>6</v>
      </c>
      <c r="S48" s="2">
        <f>(D48*8+F48*8+H48*6+J48*8+L48*6+N48*2+P48*2+R48*2)</f>
        <v>126</v>
      </c>
      <c r="T48" s="4">
        <f>(S48/42)</f>
        <v>3</v>
      </c>
    </row>
  </sheetData>
  <mergeCells count="40">
    <mergeCell ref="S4:T4"/>
    <mergeCell ref="A4:A5"/>
    <mergeCell ref="B46:B47"/>
    <mergeCell ref="C46:D46"/>
    <mergeCell ref="I4:J4"/>
    <mergeCell ref="A46:A47"/>
    <mergeCell ref="C5:D5"/>
    <mergeCell ref="S46:T46"/>
    <mergeCell ref="Q47:R47"/>
    <mergeCell ref="C47:D47"/>
    <mergeCell ref="A1:T1"/>
    <mergeCell ref="I5:J5"/>
    <mergeCell ref="K5:L5"/>
    <mergeCell ref="M5:N5"/>
    <mergeCell ref="O5:P5"/>
    <mergeCell ref="C4:D4"/>
    <mergeCell ref="A2:T2"/>
    <mergeCell ref="B4:B5"/>
    <mergeCell ref="Q5:R5"/>
    <mergeCell ref="G5:H5"/>
    <mergeCell ref="G46:H46"/>
    <mergeCell ref="Q46:R46"/>
    <mergeCell ref="E4:F4"/>
    <mergeCell ref="G4:H4"/>
    <mergeCell ref="I47:J47"/>
    <mergeCell ref="K47:L47"/>
    <mergeCell ref="E47:F47"/>
    <mergeCell ref="G47:H47"/>
    <mergeCell ref="M47:N47"/>
    <mergeCell ref="O47:P47"/>
    <mergeCell ref="K4:L4"/>
    <mergeCell ref="M46:N46"/>
    <mergeCell ref="O46:P46"/>
    <mergeCell ref="O4:P4"/>
    <mergeCell ref="Q4:R4"/>
    <mergeCell ref="E5:F5"/>
    <mergeCell ref="I46:J46"/>
    <mergeCell ref="K46:L46"/>
    <mergeCell ref="M4:N4"/>
    <mergeCell ref="E46:F46"/>
  </mergeCells>
  <dataValidations count="1">
    <dataValidation type="textLength" operator="greaterThan" showInputMessage="1" showErrorMessage="1" errorTitle="Grade Point" error="Dont Change." promptTitle="Grade Point" prompt="This is Grade Point obtained" sqref="F6 R48 R6 L48 L6 P48 P6 N48 N6 J48 J6 H48 H6 D48 D6 F48">
      <formula1>10</formula1>
    </dataValidation>
  </dataValidations>
  <pageMargins left="0.7" right="0.7" top="0.75" bottom="0.75" header="0.3" footer="0.3"/>
  <pageSetup paperSize="9" scale="70" orientation="landscape" verticalDpi="0" r:id="rId1"/>
  <headerFooter>
    <oddFooter>&amp;L&amp;16 1st Tabulator                                       2nd Tabulator&amp;C&amp;16Assistant Registrar Acad&amp;R&amp;16Registrar                                                Dean Academic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view="pageBreakPreview" topLeftCell="A12" zoomScale="70" zoomScaleNormal="70" zoomScaleSheetLayoutView="70" workbookViewId="0">
      <pane xSplit="2" ySplit="4" topLeftCell="C16" activePane="bottomRight" state="frozen"/>
      <selection activeCell="A12" sqref="A12"/>
      <selection pane="topRight" activeCell="C12" sqref="C12"/>
      <selection pane="bottomLeft" activeCell="A19" sqref="A19"/>
      <selection pane="bottomRight" activeCell="A13" sqref="A13:W13"/>
    </sheetView>
  </sheetViews>
  <sheetFormatPr defaultRowHeight="14.25" x14ac:dyDescent="0.2"/>
  <cols>
    <col min="1" max="1" width="5.7109375" style="1" customWidth="1"/>
    <col min="2" max="2" width="18.28515625" style="1" customWidth="1"/>
    <col min="3" max="3" width="9.28515625" style="1" customWidth="1"/>
    <col min="4" max="4" width="8.140625" style="1" customWidth="1"/>
    <col min="5" max="5" width="10" style="1" customWidth="1"/>
    <col min="6" max="6" width="8.140625" style="1" customWidth="1"/>
    <col min="7" max="7" width="9.28515625" style="1" customWidth="1"/>
    <col min="8" max="8" width="7.85546875" style="1" customWidth="1"/>
    <col min="9" max="9" width="9.140625" style="1"/>
    <col min="10" max="10" width="8.5703125" style="1" customWidth="1"/>
    <col min="11" max="11" width="9.5703125" style="1" customWidth="1"/>
    <col min="12" max="12" width="7.28515625" style="1" customWidth="1"/>
    <col min="13" max="13" width="9.140625" style="1" customWidth="1"/>
    <col min="14" max="14" width="7.85546875" style="1" customWidth="1"/>
    <col min="15" max="15" width="9.140625" style="1"/>
    <col min="16" max="16" width="9.42578125" style="1" customWidth="1"/>
    <col min="17" max="17" width="7.85546875" style="1" customWidth="1"/>
    <col min="18" max="18" width="9.28515625" style="1" customWidth="1"/>
    <col min="19" max="20" width="11" style="1" customWidth="1"/>
    <col min="21" max="16384" width="9.140625" style="1"/>
  </cols>
  <sheetData>
    <row r="2" spans="1:23" ht="14.25" customHeight="1" x14ac:dyDescent="0.2"/>
    <row r="3" spans="1:23" ht="30.75" hidden="1" customHeight="1" x14ac:dyDescent="0.2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3" ht="18.75" hidden="1" customHeight="1" x14ac:dyDescent="0.2">
      <c r="C4" s="81" t="s">
        <v>20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</row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t="18" hidden="1" x14ac:dyDescent="0.2">
      <c r="B9" s="84" t="s">
        <v>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3" ht="18" hidden="1" x14ac:dyDescent="0.2">
      <c r="B10" s="84" t="s">
        <v>21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3" hidden="1" x14ac:dyDescent="0.2"/>
    <row r="12" spans="1:23" ht="22.5" x14ac:dyDescent="0.2">
      <c r="A12" s="67" t="s">
        <v>34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5"/>
      <c r="V12" s="5"/>
      <c r="W12" s="5"/>
    </row>
    <row r="13" spans="1:23" ht="19.5" x14ac:dyDescent="0.2">
      <c r="A13" s="88" t="s">
        <v>88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s="6" customFormat="1" ht="49.5" customHeight="1" x14ac:dyDescent="0.25">
      <c r="A14" s="77" t="s">
        <v>1</v>
      </c>
      <c r="B14" s="75" t="s">
        <v>2</v>
      </c>
      <c r="C14" s="73" t="s">
        <v>3</v>
      </c>
      <c r="D14" s="74"/>
      <c r="E14" s="73" t="s">
        <v>5</v>
      </c>
      <c r="F14" s="74"/>
      <c r="G14" s="73" t="s">
        <v>6</v>
      </c>
      <c r="H14" s="74"/>
      <c r="I14" s="79" t="s">
        <v>64</v>
      </c>
      <c r="J14" s="80"/>
      <c r="K14" s="73" t="s">
        <v>7</v>
      </c>
      <c r="L14" s="74"/>
      <c r="M14" s="73" t="s">
        <v>9</v>
      </c>
      <c r="N14" s="74"/>
      <c r="O14" s="79" t="s">
        <v>66</v>
      </c>
      <c r="P14" s="80"/>
      <c r="Q14" s="73" t="s">
        <v>24</v>
      </c>
      <c r="R14" s="74"/>
      <c r="S14" s="86" t="s">
        <v>12</v>
      </c>
      <c r="T14" s="87"/>
    </row>
    <row r="15" spans="1:23" s="6" customFormat="1" ht="37.5" customHeight="1" x14ac:dyDescent="0.25">
      <c r="A15" s="78"/>
      <c r="B15" s="76"/>
      <c r="C15" s="73" t="s">
        <v>4</v>
      </c>
      <c r="D15" s="74"/>
      <c r="E15" s="73" t="s">
        <v>25</v>
      </c>
      <c r="F15" s="74"/>
      <c r="G15" s="73" t="s">
        <v>35</v>
      </c>
      <c r="H15" s="74"/>
      <c r="I15" s="73" t="s">
        <v>65</v>
      </c>
      <c r="J15" s="74"/>
      <c r="K15" s="73" t="s">
        <v>8</v>
      </c>
      <c r="L15" s="74"/>
      <c r="M15" s="73" t="s">
        <v>10</v>
      </c>
      <c r="N15" s="74"/>
      <c r="O15" s="79" t="s">
        <v>67</v>
      </c>
      <c r="P15" s="80"/>
      <c r="Q15" s="73" t="s">
        <v>11</v>
      </c>
      <c r="R15" s="74"/>
      <c r="S15" s="7" t="s">
        <v>14</v>
      </c>
      <c r="T15" s="7" t="s">
        <v>13</v>
      </c>
    </row>
    <row r="16" spans="1:23" s="14" customFormat="1" ht="35.25" customHeight="1" x14ac:dyDescent="0.25">
      <c r="A16" s="29">
        <v>1</v>
      </c>
      <c r="B16" s="29" t="s">
        <v>42</v>
      </c>
      <c r="C16" s="29" t="s">
        <v>52</v>
      </c>
      <c r="D16" s="20">
        <f>IF(C16="AA",10, IF(C16="AB",9, IF(C16="BB",8, IF(C16="BC",7,IF(C16="CC",6, IF(C16="CD",5, IF(C16="DD",4,IF(C16="F",0))))))))</f>
        <v>5</v>
      </c>
      <c r="E16" s="51" t="s">
        <v>50</v>
      </c>
      <c r="F16" s="20">
        <f>IF(E16="AA",10, IF(E16="AB",9, IF(E16="BB",8, IF(E16="BC",7,IF(E16="CC",6, IF(E16="CD",5, IF(E16="DD",4,IF(E16="F",0))))))))</f>
        <v>0</v>
      </c>
      <c r="G16" s="29" t="s">
        <v>52</v>
      </c>
      <c r="H16" s="20">
        <f>IF(G16="AA",10, IF(G16="AB",9, IF(G16="BB",8, IF(G16="BC",7,IF(G16="CC",6, IF(G16="CD",5, IF(G16="DD",4,IF(G16="F",0))))))))</f>
        <v>5</v>
      </c>
      <c r="I16" s="29" t="s">
        <v>51</v>
      </c>
      <c r="J16" s="20">
        <f>IF(I16="AA",10, IF(I16="AB",9, IF(I16="BB",8, IF(I16="BC",7,IF(I16="CC",6, IF(I16="CD",5, IF(I16="DD",4,IF(I16="F",0))))))))</f>
        <v>4</v>
      </c>
      <c r="K16" s="29" t="s">
        <v>52</v>
      </c>
      <c r="L16" s="20">
        <f>IF(K16="AA",10, IF(K16="AB",9, IF(K16="BB",8, IF(K16="BC",7,IF(K16="CC",6, IF(K16="CD",5, IF(K16="DD",4,IF(K16="F",0))))))))</f>
        <v>5</v>
      </c>
      <c r="M16" s="29" t="s">
        <v>56</v>
      </c>
      <c r="N16" s="20">
        <f>IF(M16="AA",10, IF(M16="AB",9, IF(M16="BB",8, IF(M16="BC",7,IF(M16="CC",6, IF(M16="CD",5, IF(M16="DD",4,IF(M16="F",0))))))))</f>
        <v>7</v>
      </c>
      <c r="O16" s="29" t="s">
        <v>53</v>
      </c>
      <c r="P16" s="20">
        <f>IF(O16="AA",10, IF(O16="AB",9, IF(O16="BB",8, IF(O16="BC",7,IF(O16="CC",6, IF(O16="CD",5, IF(O16="DD",4,IF(O16="F",0))))))))</f>
        <v>9</v>
      </c>
      <c r="Q16" s="29" t="s">
        <v>54</v>
      </c>
      <c r="R16" s="20">
        <f>IF(Q16="AA",10, IF(Q16="AB",9, IF(Q16="BB",8, IF(Q16="BC",7,IF(Q16="CC",6, IF(Q16="CD",5, IF(Q16="DD",4,IF(Q16="F",0))))))))</f>
        <v>8</v>
      </c>
      <c r="S16" s="29">
        <f>(D16*8+F16*8+H16*6+J16*8+L16*6+N16*2+P16*2+R16*2)</f>
        <v>180</v>
      </c>
      <c r="T16" s="30">
        <f>(S16/42)</f>
        <v>4.2857142857142856</v>
      </c>
    </row>
    <row r="17" spans="1:20" s="14" customFormat="1" ht="35.25" customHeight="1" x14ac:dyDescent="0.25">
      <c r="A17" s="29">
        <v>2</v>
      </c>
      <c r="B17" s="29" t="s">
        <v>78</v>
      </c>
      <c r="C17" s="29" t="s">
        <v>51</v>
      </c>
      <c r="D17" s="20">
        <f>IF(C17="AA",10, IF(C17="AB",9, IF(C17="BB",8, IF(C17="BC",7,IF(C17="CC",6, IF(C17="CD",5, IF(C17="DD",4,IF(C17="F",0))))))))</f>
        <v>4</v>
      </c>
      <c r="E17" s="51" t="s">
        <v>51</v>
      </c>
      <c r="F17" s="20">
        <f>IF(E17="AA",10, IF(E17="AB",9, IF(E17="BB",8, IF(E17="BC",7,IF(E17="CC",6, IF(E17="CD",5, IF(E17="DD",4,IF(E17="F",0))))))))</f>
        <v>4</v>
      </c>
      <c r="G17" s="29" t="s">
        <v>52</v>
      </c>
      <c r="H17" s="20">
        <f>IF(G17="AA",10, IF(G17="AB",9, IF(G17="BB",8, IF(G17="BC",7,IF(G17="CC",6, IF(G17="CD",5, IF(G17="DD",4,IF(G17="F",0))))))))</f>
        <v>5</v>
      </c>
      <c r="I17" s="29" t="s">
        <v>51</v>
      </c>
      <c r="J17" s="20">
        <f>IF(I17="AA",10, IF(I17="AB",9, IF(I17="BB",8, IF(I17="BC",7,IF(I17="CC",6, IF(I17="CD",5, IF(I17="DD",4,IF(I17="F",0))))))))</f>
        <v>4</v>
      </c>
      <c r="K17" s="29" t="s">
        <v>51</v>
      </c>
      <c r="L17" s="20">
        <f>IF(K17="AA",10, IF(K17="AB",9, IF(K17="BB",8, IF(K17="BC",7,IF(K17="CC",6, IF(K17="CD",5, IF(K17="DD",4,IF(K17="F",0))))))))</f>
        <v>4</v>
      </c>
      <c r="M17" s="29" t="s">
        <v>53</v>
      </c>
      <c r="N17" s="20">
        <f>IF(M17="AA",10, IF(M17="AB",9, IF(M17="BB",8, IF(M17="BC",7,IF(M17="CC",6, IF(M17="CD",5, IF(M17="DD",4,IF(M17="F",0))))))))</f>
        <v>9</v>
      </c>
      <c r="O17" s="29" t="s">
        <v>54</v>
      </c>
      <c r="P17" s="20">
        <f>IF(O17="AA",10, IF(O17="AB",9, IF(O17="BB",8, IF(O17="BC",7,IF(O17="CC",6, IF(O17="CD",5, IF(O17="DD",4,IF(O17="F",0))))))))</f>
        <v>8</v>
      </c>
      <c r="Q17" s="29" t="s">
        <v>54</v>
      </c>
      <c r="R17" s="20">
        <f>IF(Q17="AA",10, IF(Q17="AB",9, IF(Q17="BB",8, IF(Q17="BC",7,IF(Q17="CC",6, IF(Q17="CD",5, IF(Q17="DD",4,IF(Q17="F",0))))))))</f>
        <v>8</v>
      </c>
      <c r="S17" s="29">
        <f>(D17*8+F17*8+H17*6+J17*8+L17*6+N17*2+P17*2+R17*2)</f>
        <v>200</v>
      </c>
      <c r="T17" s="30">
        <f>(S17/42)</f>
        <v>4.7619047619047619</v>
      </c>
    </row>
    <row r="18" spans="1:20" s="14" customFormat="1" ht="37.5" customHeight="1" x14ac:dyDescent="0.25">
      <c r="A18" s="29">
        <v>3</v>
      </c>
      <c r="B18" s="29" t="s">
        <v>43</v>
      </c>
      <c r="C18" s="51" t="s">
        <v>50</v>
      </c>
      <c r="D18" s="20">
        <f>IF(C18="AA",10, IF(C18="AB",9, IF(C18="BB",8, IF(C18="BC",7,IF(C18="CC",6, IF(C18="CD",5, IF(C18="DD",4,IF(C18="F",0))))))))</f>
        <v>0</v>
      </c>
      <c r="E18" s="29" t="s">
        <v>51</v>
      </c>
      <c r="F18" s="20">
        <f>IF(E18="AA",10, IF(E18="AB",9, IF(E18="BB",8, IF(E18="BC",7,IF(E18="CC",6, IF(E18="CD",5, IF(E18="DD",4,IF(E18="F",0))))))))</f>
        <v>4</v>
      </c>
      <c r="G18" s="29" t="s">
        <v>52</v>
      </c>
      <c r="H18" s="20">
        <f>IF(G18="AA",10, IF(G18="AB",9, IF(G18="BB",8, IF(G18="BC",7,IF(G18="CC",6, IF(G18="CD",5, IF(G18="DD",4,IF(G18="F",0))))))))</f>
        <v>5</v>
      </c>
      <c r="I18" s="29" t="s">
        <v>51</v>
      </c>
      <c r="J18" s="20">
        <f>IF(I18="AA",10, IF(I18="AB",9, IF(I18="BB",8, IF(I18="BC",7,IF(I18="CC",6, IF(I18="CD",5, IF(I18="DD",4,IF(I18="F",0))))))))</f>
        <v>4</v>
      </c>
      <c r="K18" s="29" t="s">
        <v>51</v>
      </c>
      <c r="L18" s="20">
        <f>IF(K18="AA",10, IF(K18="AB",9, IF(K18="BB",8, IF(K18="BC",7,IF(K18="CC",6, IF(K18="CD",5, IF(K18="DD",4,IF(K18="F",0))))))))</f>
        <v>4</v>
      </c>
      <c r="M18" s="29" t="s">
        <v>53</v>
      </c>
      <c r="N18" s="20">
        <f>IF(M18="AA",10, IF(M18="AB",9, IF(M18="BB",8, IF(M18="BC",7,IF(M18="CC",6, IF(M18="CD",5, IF(M18="DD",4,IF(M18="F",0))))))))</f>
        <v>9</v>
      </c>
      <c r="O18" s="29" t="s">
        <v>55</v>
      </c>
      <c r="P18" s="20">
        <f>IF(O18="AA",10, IF(O18="AB",9, IF(O18="BB",8, IF(O18="BC",7,IF(O18="CC",6, IF(O18="CD",5, IF(O18="DD",4,IF(O18="F",0))))))))</f>
        <v>6</v>
      </c>
      <c r="Q18" s="29" t="s">
        <v>54</v>
      </c>
      <c r="R18" s="20">
        <f>IF(Q18="AA",10, IF(Q18="AB",9, IF(Q18="BB",8, IF(Q18="BC",7,IF(Q18="CC",6, IF(Q18="CD",5, IF(Q18="DD",4,IF(Q18="F",0))))))))</f>
        <v>8</v>
      </c>
      <c r="S18" s="29">
        <f>(D18*8+F18*8+H18*6+J18*8+L18*6+N18*2+P18*2+R18*2)</f>
        <v>164</v>
      </c>
      <c r="T18" s="30">
        <f>(S18/42)</f>
        <v>3.9047619047619047</v>
      </c>
    </row>
    <row r="19" spans="1:20" s="19" customFormat="1" ht="32.25" customHeight="1" x14ac:dyDescent="0.25">
      <c r="A19" s="29">
        <v>4</v>
      </c>
      <c r="B19" s="29" t="s">
        <v>79</v>
      </c>
      <c r="C19" s="33" t="s">
        <v>50</v>
      </c>
      <c r="D19" s="20">
        <f>IF(C19="AA",10, IF(C19="AB",9, IF(C19="BB",8, IF(C19="BC",7,IF(C19="CC",6, IF(C19="CD",5, IF(C19="DD",4,IF(C19="F",0))))))))</f>
        <v>0</v>
      </c>
      <c r="E19" s="18" t="s">
        <v>50</v>
      </c>
      <c r="F19" s="20">
        <f>IF(E19="AA",10, IF(E19="AB",9, IF(E19="BB",8, IF(E19="BC",7,IF(E19="CC",6, IF(E19="CD",5, IF(E19="DD",4,IF(E19="F",0))))))))</f>
        <v>0</v>
      </c>
      <c r="G19" s="33" t="s">
        <v>51</v>
      </c>
      <c r="H19" s="20">
        <f>IF(G19="AA",10, IF(G19="AB",9, IF(G19="BB",8, IF(G19="BC",7,IF(G19="CC",6, IF(G19="CD",5, IF(G19="DD",4,IF(G19="F",0))))))))</f>
        <v>4</v>
      </c>
      <c r="I19" s="33" t="s">
        <v>51</v>
      </c>
      <c r="J19" s="20">
        <f>IF(I19="AA",10, IF(I19="AB",9, IF(I19="BB",8, IF(I19="BC",7,IF(I19="CC",6, IF(I19="CD",5, IF(I19="DD",4,IF(I19="F",0))))))))</f>
        <v>4</v>
      </c>
      <c r="K19" s="33" t="s">
        <v>51</v>
      </c>
      <c r="L19" s="20">
        <f>IF(K19="AA",10, IF(K19="AB",9, IF(K19="BB",8, IF(K19="BC",7,IF(K19="CC",6, IF(K19="CD",5, IF(K19="DD",4,IF(K19="F",0))))))))</f>
        <v>4</v>
      </c>
      <c r="M19" s="33" t="s">
        <v>53</v>
      </c>
      <c r="N19" s="20">
        <f>IF(M19="AA",10, IF(M19="AB",9, IF(M19="BB",8, IF(M19="BC",7,IF(M19="CC",6, IF(M19="CD",5, IF(M19="DD",4,IF(M19="F",0))))))))</f>
        <v>9</v>
      </c>
      <c r="O19" s="33" t="s">
        <v>56</v>
      </c>
      <c r="P19" s="20">
        <f>IF(O19="AA",10, IF(O19="AB",9, IF(O19="BB",8, IF(O19="BC",7,IF(O19="CC",6, IF(O19="CD",5, IF(O19="DD",4,IF(O19="F",0))))))))</f>
        <v>7</v>
      </c>
      <c r="Q19" s="33" t="s">
        <v>53</v>
      </c>
      <c r="R19" s="20">
        <f>IF(Q19="AA",10, IF(Q19="AB",9, IF(Q19="BB",8, IF(Q19="BC",7,IF(Q19="CC",6, IF(Q19="CD",5, IF(Q19="DD",4,IF(Q19="F",0))))))))</f>
        <v>9</v>
      </c>
      <c r="S19" s="29">
        <f>(D19*8+F19*8+H19*6+J19*8+L19*6+N19*2+P19*2+R19*2)</f>
        <v>130</v>
      </c>
      <c r="T19" s="30">
        <f>(S19/42)</f>
        <v>3.0952380952380953</v>
      </c>
    </row>
  </sheetData>
  <mergeCells count="25">
    <mergeCell ref="C3:U3"/>
    <mergeCell ref="C4:U4"/>
    <mergeCell ref="B9:T9"/>
    <mergeCell ref="B10:T10"/>
    <mergeCell ref="O14:P14"/>
    <mergeCell ref="S14:T14"/>
    <mergeCell ref="A13:W13"/>
    <mergeCell ref="A12:T12"/>
    <mergeCell ref="Q15:R15"/>
    <mergeCell ref="G15:H15"/>
    <mergeCell ref="I14:J14"/>
    <mergeCell ref="K14:L14"/>
    <mergeCell ref="K15:L15"/>
    <mergeCell ref="M14:N14"/>
    <mergeCell ref="M15:N15"/>
    <mergeCell ref="O15:P15"/>
    <mergeCell ref="Q14:R14"/>
    <mergeCell ref="C15:D15"/>
    <mergeCell ref="C14:D14"/>
    <mergeCell ref="B14:B15"/>
    <mergeCell ref="A14:A15"/>
    <mergeCell ref="E15:F15"/>
    <mergeCell ref="I15:J15"/>
    <mergeCell ref="E14:F14"/>
    <mergeCell ref="G14:H14"/>
  </mergeCells>
  <dataValidations count="1">
    <dataValidation type="textLength" operator="greaterThan" showInputMessage="1" showErrorMessage="1" errorTitle="Grade Point" error="Dont Change." promptTitle="Grade Point" prompt="This is Grade Point obtained" sqref="N16:N19 P16:P19 L16:L19 J16:J19 H16:H19 F16:F19 D16:D19 R16:R19">
      <formula1>10</formula1>
    </dataValidation>
  </dataValidations>
  <pageMargins left="0.7" right="0.7" top="0.75" bottom="0.75" header="0.3" footer="0.3"/>
  <pageSetup paperSize="9" scale="70" orientation="landscape" verticalDpi="0" r:id="rId1"/>
  <headerFooter>
    <oddFooter>&amp;L&amp;16 1st Tabulator                                       2nd Tabulator&amp;C&amp;16Assistant Registrar Acad&amp;R&amp;16Registrar                                                                                       Dean Academic</oddFooter>
  </headerFooter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85" zoomScaleNormal="85" zoomScaleSheetLayoutView="77" workbookViewId="0">
      <selection activeCell="A2" sqref="A2:T2"/>
    </sheetView>
  </sheetViews>
  <sheetFormatPr defaultRowHeight="14.25" x14ac:dyDescent="0.2"/>
  <cols>
    <col min="1" max="1" width="5.28515625" style="10" customWidth="1"/>
    <col min="2" max="2" width="20" style="10" customWidth="1"/>
    <col min="3" max="3" width="8.42578125" style="10" customWidth="1"/>
    <col min="4" max="4" width="6.85546875" style="10" customWidth="1"/>
    <col min="5" max="5" width="7.5703125" style="10" customWidth="1"/>
    <col min="6" max="6" width="7.7109375" style="10" customWidth="1"/>
    <col min="7" max="7" width="8.5703125" style="10" customWidth="1"/>
    <col min="8" max="8" width="6.85546875" style="10" customWidth="1"/>
    <col min="9" max="9" width="7.85546875" style="10" customWidth="1"/>
    <col min="10" max="10" width="6" style="10" customWidth="1"/>
    <col min="11" max="11" width="8.140625" style="10" customWidth="1"/>
    <col min="12" max="12" width="6.28515625" style="10" customWidth="1"/>
    <col min="13" max="13" width="7.7109375" style="10" customWidth="1"/>
    <col min="14" max="14" width="6.42578125" style="10" customWidth="1"/>
    <col min="15" max="15" width="9.28515625" style="10" customWidth="1"/>
    <col min="16" max="16" width="6.42578125" style="10" customWidth="1"/>
    <col min="17" max="17" width="6.7109375" style="10" customWidth="1"/>
    <col min="18" max="18" width="6.140625" style="10" customWidth="1"/>
    <col min="19" max="19" width="8.5703125" style="10" customWidth="1"/>
    <col min="20" max="20" width="9.7109375" style="10" customWidth="1"/>
    <col min="21" max="16384" width="9.140625" style="10"/>
  </cols>
  <sheetData>
    <row r="1" spans="1:24" ht="22.5" x14ac:dyDescent="0.2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2"/>
      <c r="V1" s="12"/>
      <c r="W1" s="12"/>
    </row>
    <row r="2" spans="1:24" ht="24.75" customHeight="1" x14ac:dyDescent="0.2">
      <c r="A2" s="88" t="s">
        <v>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3"/>
      <c r="V2" s="13"/>
      <c r="W2" s="13"/>
      <c r="X2" s="13"/>
    </row>
    <row r="3" spans="1:24" s="39" customFormat="1" ht="49.5" customHeight="1" x14ac:dyDescent="0.2">
      <c r="A3" s="94" t="s">
        <v>1</v>
      </c>
      <c r="B3" s="91" t="s">
        <v>2</v>
      </c>
      <c r="C3" s="90" t="s">
        <v>3</v>
      </c>
      <c r="D3" s="90"/>
      <c r="E3" s="90" t="s">
        <v>5</v>
      </c>
      <c r="F3" s="90"/>
      <c r="G3" s="90" t="s">
        <v>6</v>
      </c>
      <c r="H3" s="90"/>
      <c r="I3" s="90" t="s">
        <v>23</v>
      </c>
      <c r="J3" s="90"/>
      <c r="K3" s="90" t="s">
        <v>7</v>
      </c>
      <c r="L3" s="90"/>
      <c r="M3" s="90" t="s">
        <v>9</v>
      </c>
      <c r="N3" s="90"/>
      <c r="O3" s="93" t="s">
        <v>30</v>
      </c>
      <c r="P3" s="93"/>
      <c r="Q3" s="90" t="s">
        <v>24</v>
      </c>
      <c r="R3" s="90"/>
      <c r="S3" s="90" t="s">
        <v>12</v>
      </c>
      <c r="T3" s="90"/>
    </row>
    <row r="4" spans="1:24" s="39" customFormat="1" ht="27.75" customHeight="1" x14ac:dyDescent="0.2">
      <c r="A4" s="95"/>
      <c r="B4" s="92"/>
      <c r="C4" s="90" t="s">
        <v>4</v>
      </c>
      <c r="D4" s="90"/>
      <c r="E4" s="90" t="s">
        <v>25</v>
      </c>
      <c r="F4" s="90"/>
      <c r="G4" s="90" t="s">
        <v>35</v>
      </c>
      <c r="H4" s="90"/>
      <c r="I4" s="90" t="s">
        <v>15</v>
      </c>
      <c r="J4" s="90"/>
      <c r="K4" s="90" t="s">
        <v>8</v>
      </c>
      <c r="L4" s="90"/>
      <c r="M4" s="90" t="s">
        <v>10</v>
      </c>
      <c r="N4" s="90"/>
      <c r="O4" s="90" t="s">
        <v>18</v>
      </c>
      <c r="P4" s="90"/>
      <c r="Q4" s="90" t="s">
        <v>11</v>
      </c>
      <c r="R4" s="90"/>
      <c r="S4" s="40" t="s">
        <v>14</v>
      </c>
      <c r="T4" s="40" t="s">
        <v>13</v>
      </c>
    </row>
    <row r="5" spans="1:24" s="43" customFormat="1" ht="26.1" customHeight="1" x14ac:dyDescent="0.25">
      <c r="A5" s="32">
        <v>1</v>
      </c>
      <c r="B5" s="32" t="s">
        <v>44</v>
      </c>
      <c r="C5" s="32" t="s">
        <v>50</v>
      </c>
      <c r="D5" s="41">
        <f t="shared" ref="D5:D10" si="0">IF(C5="AA",10, IF(C5="AB",9, IF(C5="BB",8, IF(C5="BC",7,IF(C5="CC",6, IF(C5="CD",5, IF(C5="DD",4,IF(C5="F",0))))))))</f>
        <v>0</v>
      </c>
      <c r="E5" s="50" t="s">
        <v>52</v>
      </c>
      <c r="F5" s="41">
        <f t="shared" ref="F5:F10" si="1">IF(E5="AA",10, IF(E5="AB",9, IF(E5="BB",8, IF(E5="BC",7,IF(E5="CC",6, IF(E5="CD",5, IF(E5="DD",4,IF(E5="F",0))))))))</f>
        <v>5</v>
      </c>
      <c r="G5" s="32" t="s">
        <v>52</v>
      </c>
      <c r="H5" s="41">
        <f t="shared" ref="H5:H10" si="2">IF(G5="AA",10, IF(G5="AB",9, IF(G5="BB",8, IF(G5="BC",7,IF(G5="CC",6, IF(G5="CD",5, IF(G5="DD",4,IF(G5="F",0))))))))</f>
        <v>5</v>
      </c>
      <c r="I5" s="32" t="s">
        <v>50</v>
      </c>
      <c r="J5" s="41">
        <f t="shared" ref="J5:J10" si="3">IF(I5="AA",10, IF(I5="AB",9, IF(I5="BB",8, IF(I5="BC",7,IF(I5="CC",6, IF(I5="CD",5, IF(I5="DD",4,IF(I5="F",0))))))))</f>
        <v>0</v>
      </c>
      <c r="K5" s="32" t="s">
        <v>50</v>
      </c>
      <c r="L5" s="41">
        <f t="shared" ref="L5:L10" si="4">IF(K5="AA",10, IF(K5="AB",9, IF(K5="BB",8, IF(K5="BC",7,IF(K5="CC",6, IF(K5="CD",5, IF(K5="DD",4,IF(K5="F",0))))))))</f>
        <v>0</v>
      </c>
      <c r="M5" s="32" t="s">
        <v>50</v>
      </c>
      <c r="N5" s="41">
        <f t="shared" ref="N5:N10" si="5">IF(M5="AA",10, IF(M5="AB",9, IF(M5="BB",8, IF(M5="BC",7,IF(M5="CC",6, IF(M5="CD",5, IF(M5="DD",4,IF(M5="F",0))))))))</f>
        <v>0</v>
      </c>
      <c r="O5" s="50" t="s">
        <v>51</v>
      </c>
      <c r="P5" s="41">
        <f t="shared" ref="P5:P10" si="6">IF(O5="AA",10, IF(O5="AB",9, IF(O5="BB",8, IF(O5="BC",7,IF(O5="CC",6, IF(O5="CD",5, IF(O5="DD",4,IF(O5="F",0))))))))</f>
        <v>4</v>
      </c>
      <c r="Q5" s="50" t="s">
        <v>50</v>
      </c>
      <c r="R5" s="41">
        <f t="shared" ref="R5:R10" si="7">IF(Q5="AA",10, IF(Q5="AB",9, IF(Q5="BB",8, IF(Q5="BC",7,IF(Q5="CC",6, IF(Q5="CD",5, IF(Q5="DD",4,IF(Q5="F",0))))))))</f>
        <v>0</v>
      </c>
      <c r="S5" s="32">
        <f t="shared" ref="S5:S10" si="8">(D5*8+F5*8+H5*6+J5*8+L5*6+N5*2+P5*2+R5*2)</f>
        <v>78</v>
      </c>
      <c r="T5" s="42">
        <f t="shared" ref="T5:T10" si="9">(S5/42)</f>
        <v>1.8571428571428572</v>
      </c>
    </row>
    <row r="6" spans="1:24" s="43" customFormat="1" ht="26.1" customHeight="1" x14ac:dyDescent="0.25">
      <c r="A6" s="32">
        <v>2</v>
      </c>
      <c r="B6" s="32" t="s">
        <v>45</v>
      </c>
      <c r="C6" s="32" t="s">
        <v>50</v>
      </c>
      <c r="D6" s="41">
        <f t="shared" si="0"/>
        <v>0</v>
      </c>
      <c r="E6" s="50" t="s">
        <v>50</v>
      </c>
      <c r="F6" s="41">
        <f t="shared" si="1"/>
        <v>0</v>
      </c>
      <c r="G6" s="32" t="s">
        <v>51</v>
      </c>
      <c r="H6" s="41">
        <f t="shared" si="2"/>
        <v>4</v>
      </c>
      <c r="I6" s="32" t="s">
        <v>50</v>
      </c>
      <c r="J6" s="41">
        <f t="shared" si="3"/>
        <v>0</v>
      </c>
      <c r="K6" s="32" t="s">
        <v>55</v>
      </c>
      <c r="L6" s="41">
        <f t="shared" si="4"/>
        <v>6</v>
      </c>
      <c r="M6" s="32" t="s">
        <v>56</v>
      </c>
      <c r="N6" s="41">
        <f t="shared" si="5"/>
        <v>7</v>
      </c>
      <c r="O6" s="32" t="s">
        <v>55</v>
      </c>
      <c r="P6" s="41">
        <f t="shared" si="6"/>
        <v>6</v>
      </c>
      <c r="Q6" s="32" t="s">
        <v>52</v>
      </c>
      <c r="R6" s="41">
        <f t="shared" si="7"/>
        <v>5</v>
      </c>
      <c r="S6" s="32">
        <f t="shared" si="8"/>
        <v>96</v>
      </c>
      <c r="T6" s="42">
        <f t="shared" si="9"/>
        <v>2.2857142857142856</v>
      </c>
    </row>
    <row r="7" spans="1:24" s="43" customFormat="1" ht="26.1" customHeight="1" x14ac:dyDescent="0.25">
      <c r="A7" s="32">
        <v>3</v>
      </c>
      <c r="B7" s="32" t="s">
        <v>46</v>
      </c>
      <c r="C7" s="32" t="s">
        <v>51</v>
      </c>
      <c r="D7" s="41">
        <f t="shared" si="0"/>
        <v>4</v>
      </c>
      <c r="E7" s="32" t="s">
        <v>52</v>
      </c>
      <c r="F7" s="41">
        <f t="shared" si="1"/>
        <v>5</v>
      </c>
      <c r="G7" s="32" t="s">
        <v>51</v>
      </c>
      <c r="H7" s="41">
        <f t="shared" si="2"/>
        <v>4</v>
      </c>
      <c r="I7" s="32" t="s">
        <v>52</v>
      </c>
      <c r="J7" s="41">
        <f t="shared" si="3"/>
        <v>5</v>
      </c>
      <c r="K7" s="32" t="s">
        <v>51</v>
      </c>
      <c r="L7" s="41">
        <f t="shared" si="4"/>
        <v>4</v>
      </c>
      <c r="M7" s="32" t="s">
        <v>54</v>
      </c>
      <c r="N7" s="41">
        <f t="shared" si="5"/>
        <v>8</v>
      </c>
      <c r="O7" s="50" t="s">
        <v>56</v>
      </c>
      <c r="P7" s="41">
        <f t="shared" si="6"/>
        <v>7</v>
      </c>
      <c r="Q7" s="32" t="s">
        <v>54</v>
      </c>
      <c r="R7" s="41">
        <f t="shared" si="7"/>
        <v>8</v>
      </c>
      <c r="S7" s="32">
        <f t="shared" si="8"/>
        <v>206</v>
      </c>
      <c r="T7" s="42">
        <f t="shared" si="9"/>
        <v>4.9047619047619051</v>
      </c>
    </row>
    <row r="8" spans="1:24" s="43" customFormat="1" ht="26.1" customHeight="1" x14ac:dyDescent="0.25">
      <c r="A8" s="32">
        <v>4</v>
      </c>
      <c r="B8" s="32" t="s">
        <v>80</v>
      </c>
      <c r="C8" s="32" t="s">
        <v>55</v>
      </c>
      <c r="D8" s="41">
        <f t="shared" si="0"/>
        <v>6</v>
      </c>
      <c r="E8" s="32" t="s">
        <v>52</v>
      </c>
      <c r="F8" s="41">
        <f t="shared" si="1"/>
        <v>5</v>
      </c>
      <c r="G8" s="32" t="s">
        <v>55</v>
      </c>
      <c r="H8" s="41">
        <f t="shared" si="2"/>
        <v>6</v>
      </c>
      <c r="I8" s="32" t="s">
        <v>51</v>
      </c>
      <c r="J8" s="41">
        <f t="shared" si="3"/>
        <v>4</v>
      </c>
      <c r="K8" s="50" t="s">
        <v>51</v>
      </c>
      <c r="L8" s="41">
        <f t="shared" si="4"/>
        <v>4</v>
      </c>
      <c r="M8" s="32" t="s">
        <v>56</v>
      </c>
      <c r="N8" s="41">
        <f t="shared" si="5"/>
        <v>7</v>
      </c>
      <c r="O8" s="32" t="s">
        <v>54</v>
      </c>
      <c r="P8" s="41">
        <f t="shared" si="6"/>
        <v>8</v>
      </c>
      <c r="Q8" s="32" t="s">
        <v>54</v>
      </c>
      <c r="R8" s="41">
        <f t="shared" si="7"/>
        <v>8</v>
      </c>
      <c r="S8" s="32">
        <f t="shared" si="8"/>
        <v>226</v>
      </c>
      <c r="T8" s="42">
        <f t="shared" si="9"/>
        <v>5.3809523809523814</v>
      </c>
    </row>
    <row r="9" spans="1:24" s="43" customFormat="1" ht="26.1" customHeight="1" x14ac:dyDescent="0.25">
      <c r="A9" s="32">
        <v>5</v>
      </c>
      <c r="B9" s="32" t="s">
        <v>47</v>
      </c>
      <c r="C9" s="32" t="s">
        <v>50</v>
      </c>
      <c r="D9" s="41">
        <f t="shared" si="0"/>
        <v>0</v>
      </c>
      <c r="E9" s="32" t="s">
        <v>50</v>
      </c>
      <c r="F9" s="41">
        <f t="shared" si="1"/>
        <v>0</v>
      </c>
      <c r="G9" s="32" t="s">
        <v>55</v>
      </c>
      <c r="H9" s="41">
        <f t="shared" si="2"/>
        <v>6</v>
      </c>
      <c r="I9" s="32" t="s">
        <v>51</v>
      </c>
      <c r="J9" s="41">
        <f t="shared" si="3"/>
        <v>4</v>
      </c>
      <c r="K9" s="50" t="s">
        <v>50</v>
      </c>
      <c r="L9" s="41">
        <f t="shared" si="4"/>
        <v>0</v>
      </c>
      <c r="M9" s="32" t="s">
        <v>54</v>
      </c>
      <c r="N9" s="41">
        <f t="shared" si="5"/>
        <v>8</v>
      </c>
      <c r="O9" s="32" t="s">
        <v>55</v>
      </c>
      <c r="P9" s="41">
        <f t="shared" si="6"/>
        <v>6</v>
      </c>
      <c r="Q9" s="32" t="s">
        <v>56</v>
      </c>
      <c r="R9" s="41">
        <f t="shared" si="7"/>
        <v>7</v>
      </c>
      <c r="S9" s="32">
        <f t="shared" si="8"/>
        <v>110</v>
      </c>
      <c r="T9" s="42">
        <f t="shared" si="9"/>
        <v>2.6190476190476191</v>
      </c>
    </row>
    <row r="10" spans="1:24" s="43" customFormat="1" ht="26.1" customHeight="1" x14ac:dyDescent="0.25">
      <c r="A10" s="32">
        <v>6</v>
      </c>
      <c r="B10" s="32" t="s">
        <v>48</v>
      </c>
      <c r="C10" s="32" t="s">
        <v>51</v>
      </c>
      <c r="D10" s="41">
        <f t="shared" si="0"/>
        <v>4</v>
      </c>
      <c r="E10" s="50" t="s">
        <v>50</v>
      </c>
      <c r="F10" s="41">
        <f t="shared" si="1"/>
        <v>0</v>
      </c>
      <c r="G10" s="32" t="s">
        <v>52</v>
      </c>
      <c r="H10" s="41">
        <f t="shared" si="2"/>
        <v>5</v>
      </c>
      <c r="I10" s="32" t="s">
        <v>50</v>
      </c>
      <c r="J10" s="41">
        <f t="shared" si="3"/>
        <v>0</v>
      </c>
      <c r="K10" s="50" t="s">
        <v>52</v>
      </c>
      <c r="L10" s="41">
        <f t="shared" si="4"/>
        <v>5</v>
      </c>
      <c r="M10" s="32" t="s">
        <v>54</v>
      </c>
      <c r="N10" s="41">
        <f t="shared" si="5"/>
        <v>8</v>
      </c>
      <c r="O10" s="32" t="s">
        <v>50</v>
      </c>
      <c r="P10" s="41">
        <f t="shared" si="6"/>
        <v>0</v>
      </c>
      <c r="Q10" s="32" t="s">
        <v>55</v>
      </c>
      <c r="R10" s="41">
        <f t="shared" si="7"/>
        <v>6</v>
      </c>
      <c r="S10" s="32">
        <f t="shared" si="8"/>
        <v>120</v>
      </c>
      <c r="T10" s="42">
        <f t="shared" si="9"/>
        <v>2.8571428571428572</v>
      </c>
    </row>
    <row r="11" spans="1:24" s="11" customFormat="1" ht="19.5" x14ac:dyDescent="0.25"/>
    <row r="12" spans="1:24" x14ac:dyDescent="0.2">
      <c r="E12" s="21"/>
    </row>
    <row r="21" spans="1:18" s="8" customFormat="1" ht="29.1" customHeight="1" x14ac:dyDescent="0.25">
      <c r="A21" s="89" t="s">
        <v>59</v>
      </c>
      <c r="B21" s="89"/>
      <c r="C21" s="89"/>
      <c r="D21" s="89" t="s">
        <v>60</v>
      </c>
      <c r="E21" s="89"/>
      <c r="F21" s="89"/>
      <c r="I21" s="15" t="s">
        <v>61</v>
      </c>
      <c r="J21" s="15"/>
      <c r="K21" s="15"/>
      <c r="L21" s="15"/>
      <c r="O21" s="8" t="s">
        <v>62</v>
      </c>
      <c r="R21" s="8" t="s">
        <v>63</v>
      </c>
    </row>
  </sheetData>
  <mergeCells count="23">
    <mergeCell ref="A1:T1"/>
    <mergeCell ref="A2:T2"/>
    <mergeCell ref="S3:T3"/>
    <mergeCell ref="K3:L3"/>
    <mergeCell ref="Q3:R3"/>
    <mergeCell ref="M4:N4"/>
    <mergeCell ref="E3:F3"/>
    <mergeCell ref="K4:L4"/>
    <mergeCell ref="O3:P3"/>
    <mergeCell ref="A3:A4"/>
    <mergeCell ref="Q4:R4"/>
    <mergeCell ref="G4:H4"/>
    <mergeCell ref="M3:N3"/>
    <mergeCell ref="E4:F4"/>
    <mergeCell ref="I4:J4"/>
    <mergeCell ref="O4:P4"/>
    <mergeCell ref="A21:C21"/>
    <mergeCell ref="D21:F21"/>
    <mergeCell ref="G3:H3"/>
    <mergeCell ref="I3:J3"/>
    <mergeCell ref="C4:D4"/>
    <mergeCell ref="C3:D3"/>
    <mergeCell ref="B3:B4"/>
  </mergeCells>
  <dataValidations count="1">
    <dataValidation type="textLength" operator="greaterThan" showInputMessage="1" showErrorMessage="1" errorTitle="Grade Point" error="Dont Change." promptTitle="Grade Point" prompt="This is Grade Point obtained" sqref="N5:N10 L5:L10 J5:J10 H5:H10 F5:F10 D5:D10 P5:P10 R5:R10">
      <formula1>10</formula1>
    </dataValidation>
  </dataValidations>
  <pageMargins left="0.7" right="0.7" top="0.75" bottom="0.75" header="0.3" footer="0.3"/>
  <pageSetup paperSize="9" scale="80" orientation="landscape" verticalDpi="0" r:id="rId1"/>
  <headerFooter>
    <oddFooter xml:space="preserve">&amp;R&amp;16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view="pageBreakPreview" zoomScale="70" zoomScaleNormal="80" zoomScaleSheetLayoutView="70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A2" sqref="A2:T2"/>
    </sheetView>
  </sheetViews>
  <sheetFormatPr defaultRowHeight="14.25" x14ac:dyDescent="0.2"/>
  <cols>
    <col min="1" max="1" width="7.7109375" style="10" customWidth="1"/>
    <col min="2" max="2" width="21.28515625" style="10" customWidth="1"/>
    <col min="3" max="3" width="10" style="10" customWidth="1"/>
    <col min="4" max="4" width="8.5703125" style="10" customWidth="1"/>
    <col min="5" max="5" width="8.42578125" style="10" customWidth="1"/>
    <col min="6" max="6" width="9.5703125" style="10" customWidth="1"/>
    <col min="7" max="7" width="8.42578125" style="10" customWidth="1"/>
    <col min="8" max="8" width="8.140625" style="10" customWidth="1"/>
    <col min="9" max="9" width="8" style="10" customWidth="1"/>
    <col min="10" max="10" width="9" style="10" customWidth="1"/>
    <col min="11" max="11" width="7.140625" style="10" customWidth="1"/>
    <col min="12" max="12" width="8.85546875" style="10" customWidth="1"/>
    <col min="13" max="13" width="8.5703125" style="10" customWidth="1"/>
    <col min="14" max="14" width="8.28515625" style="10" customWidth="1"/>
    <col min="15" max="15" width="9.28515625" style="10" customWidth="1"/>
    <col min="16" max="16" width="9.85546875" style="10" customWidth="1"/>
    <col min="17" max="17" width="9" style="10" customWidth="1"/>
    <col min="18" max="18" width="8.140625" style="10" customWidth="1"/>
    <col min="19" max="19" width="10.7109375" style="10" customWidth="1"/>
    <col min="20" max="20" width="10.5703125" style="10" customWidth="1"/>
    <col min="21" max="16384" width="9.140625" style="10"/>
  </cols>
  <sheetData>
    <row r="1" spans="1:20" ht="22.5" x14ac:dyDescent="0.2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22.5" x14ac:dyDescent="0.2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44" customFormat="1" ht="39" customHeight="1" x14ac:dyDescent="0.25">
      <c r="A3" s="69" t="s">
        <v>1</v>
      </c>
      <c r="B3" s="68" t="s">
        <v>2</v>
      </c>
      <c r="C3" s="96" t="s">
        <v>3</v>
      </c>
      <c r="D3" s="96"/>
      <c r="E3" s="96" t="s">
        <v>5</v>
      </c>
      <c r="F3" s="96"/>
      <c r="G3" s="96" t="s">
        <v>6</v>
      </c>
      <c r="H3" s="96"/>
      <c r="I3" s="96" t="s">
        <v>23</v>
      </c>
      <c r="J3" s="96"/>
      <c r="K3" s="96" t="s">
        <v>7</v>
      </c>
      <c r="L3" s="96"/>
      <c r="M3" s="96" t="s">
        <v>9</v>
      </c>
      <c r="N3" s="96"/>
      <c r="O3" s="96" t="s">
        <v>30</v>
      </c>
      <c r="P3" s="96"/>
      <c r="Q3" s="96" t="s">
        <v>24</v>
      </c>
      <c r="R3" s="96"/>
      <c r="S3" s="68" t="s">
        <v>12</v>
      </c>
      <c r="T3" s="68"/>
    </row>
    <row r="4" spans="1:20" s="44" customFormat="1" ht="33.75" customHeight="1" x14ac:dyDescent="0.25">
      <c r="A4" s="69"/>
      <c r="B4" s="68"/>
      <c r="C4" s="96" t="s">
        <v>4</v>
      </c>
      <c r="D4" s="96"/>
      <c r="E4" s="96" t="s">
        <v>25</v>
      </c>
      <c r="F4" s="96"/>
      <c r="G4" s="96" t="s">
        <v>35</v>
      </c>
      <c r="H4" s="96"/>
      <c r="I4" s="96" t="s">
        <v>15</v>
      </c>
      <c r="J4" s="96"/>
      <c r="K4" s="96" t="s">
        <v>8</v>
      </c>
      <c r="L4" s="96"/>
      <c r="M4" s="96" t="s">
        <v>26</v>
      </c>
      <c r="N4" s="96"/>
      <c r="O4" s="96" t="s">
        <v>18</v>
      </c>
      <c r="P4" s="96"/>
      <c r="Q4" s="96" t="s">
        <v>11</v>
      </c>
      <c r="R4" s="96"/>
      <c r="S4" s="36" t="s">
        <v>14</v>
      </c>
      <c r="T4" s="36" t="s">
        <v>13</v>
      </c>
    </row>
    <row r="5" spans="1:20" s="34" customFormat="1" ht="28.5" customHeight="1" x14ac:dyDescent="0.25">
      <c r="A5" s="29">
        <v>1</v>
      </c>
      <c r="B5" s="29" t="s">
        <v>57</v>
      </c>
      <c r="C5" s="51" t="s">
        <v>50</v>
      </c>
      <c r="D5" s="20">
        <f t="shared" ref="D5:R7" si="0">IF(C5="AA",10, IF(C5="AB",9, IF(C5="BB",8, IF(C5="BC",7,IF(C5="CC",6, IF(C5="CD",5, IF(C5="DD",4,IF(C5="F",0))))))))</f>
        <v>0</v>
      </c>
      <c r="E5" s="29" t="s">
        <v>51</v>
      </c>
      <c r="F5" s="20">
        <f t="shared" si="0"/>
        <v>4</v>
      </c>
      <c r="G5" s="29" t="s">
        <v>51</v>
      </c>
      <c r="H5" s="20">
        <f t="shared" si="0"/>
        <v>4</v>
      </c>
      <c r="I5" s="29" t="s">
        <v>50</v>
      </c>
      <c r="J5" s="20">
        <f t="shared" si="0"/>
        <v>0</v>
      </c>
      <c r="K5" s="29" t="s">
        <v>52</v>
      </c>
      <c r="L5" s="20">
        <f t="shared" si="0"/>
        <v>5</v>
      </c>
      <c r="M5" s="29" t="s">
        <v>54</v>
      </c>
      <c r="N5" s="20">
        <f t="shared" si="0"/>
        <v>8</v>
      </c>
      <c r="O5" s="29" t="s">
        <v>56</v>
      </c>
      <c r="P5" s="20">
        <f t="shared" si="0"/>
        <v>7</v>
      </c>
      <c r="Q5" s="29" t="s">
        <v>54</v>
      </c>
      <c r="R5" s="20">
        <f t="shared" si="0"/>
        <v>8</v>
      </c>
      <c r="S5" s="29">
        <f>(D5*8+F5*8+H5*6+J5*8+L5*6+N5*2+P5*2+R5*2)</f>
        <v>132</v>
      </c>
      <c r="T5" s="30">
        <f>(S5/42)</f>
        <v>3.1428571428571428</v>
      </c>
    </row>
    <row r="6" spans="1:20" s="34" customFormat="1" ht="34.5" customHeight="1" x14ac:dyDescent="0.25">
      <c r="A6" s="29">
        <v>2</v>
      </c>
      <c r="B6" s="29" t="s">
        <v>58</v>
      </c>
      <c r="C6" s="29" t="s">
        <v>50</v>
      </c>
      <c r="D6" s="20">
        <f t="shared" si="0"/>
        <v>0</v>
      </c>
      <c r="E6" s="29" t="s">
        <v>50</v>
      </c>
      <c r="F6" s="20">
        <f t="shared" si="0"/>
        <v>0</v>
      </c>
      <c r="G6" s="29" t="s">
        <v>50</v>
      </c>
      <c r="H6" s="20">
        <f t="shared" si="0"/>
        <v>0</v>
      </c>
      <c r="I6" s="51" t="s">
        <v>50</v>
      </c>
      <c r="J6" s="20">
        <f t="shared" si="0"/>
        <v>0</v>
      </c>
      <c r="K6" s="29" t="s">
        <v>51</v>
      </c>
      <c r="L6" s="20">
        <f t="shared" si="0"/>
        <v>4</v>
      </c>
      <c r="M6" s="29" t="s">
        <v>56</v>
      </c>
      <c r="N6" s="20">
        <f t="shared" si="0"/>
        <v>7</v>
      </c>
      <c r="O6" s="29" t="s">
        <v>52</v>
      </c>
      <c r="P6" s="20">
        <f t="shared" si="0"/>
        <v>5</v>
      </c>
      <c r="Q6" s="29" t="s">
        <v>51</v>
      </c>
      <c r="R6" s="20">
        <f t="shared" si="0"/>
        <v>4</v>
      </c>
      <c r="S6" s="29">
        <f>(D6*8+F6*8+H6*6+J6*8+L6*6+N6*2+P6*2+R6*2)</f>
        <v>56</v>
      </c>
      <c r="T6" s="30">
        <f>(S6/42)</f>
        <v>1.3333333333333333</v>
      </c>
    </row>
    <row r="7" spans="1:20" s="14" customFormat="1" ht="36.75" customHeight="1" x14ac:dyDescent="0.25">
      <c r="A7" s="29">
        <v>3</v>
      </c>
      <c r="B7" s="29" t="s">
        <v>81</v>
      </c>
      <c r="C7" s="51" t="s">
        <v>51</v>
      </c>
      <c r="D7" s="20">
        <f t="shared" si="0"/>
        <v>4</v>
      </c>
      <c r="E7" s="35" t="s">
        <v>51</v>
      </c>
      <c r="F7" s="20">
        <f t="shared" si="0"/>
        <v>4</v>
      </c>
      <c r="G7" s="35" t="s">
        <v>51</v>
      </c>
      <c r="H7" s="20">
        <f t="shared" si="0"/>
        <v>4</v>
      </c>
      <c r="I7" s="35" t="s">
        <v>50</v>
      </c>
      <c r="J7" s="20">
        <f t="shared" si="0"/>
        <v>0</v>
      </c>
      <c r="K7" s="35" t="s">
        <v>52</v>
      </c>
      <c r="L7" s="20">
        <f t="shared" si="0"/>
        <v>5</v>
      </c>
      <c r="M7" s="35" t="s">
        <v>56</v>
      </c>
      <c r="N7" s="20">
        <f t="shared" si="0"/>
        <v>7</v>
      </c>
      <c r="O7" s="35" t="s">
        <v>56</v>
      </c>
      <c r="P7" s="20">
        <f t="shared" si="0"/>
        <v>7</v>
      </c>
      <c r="Q7" s="35" t="s">
        <v>55</v>
      </c>
      <c r="R7" s="20">
        <f t="shared" si="0"/>
        <v>6</v>
      </c>
      <c r="S7" s="29">
        <f>(D7*8+F7*8+H7*6+J7*8+L7*6+N7*2+P7*2+R7*2)</f>
        <v>158</v>
      </c>
      <c r="T7" s="30">
        <f>(S7/42)</f>
        <v>3.7619047619047619</v>
      </c>
    </row>
  </sheetData>
  <mergeCells count="21">
    <mergeCell ref="K3:L3"/>
    <mergeCell ref="S3:T3"/>
    <mergeCell ref="G3:H3"/>
    <mergeCell ref="O4:P4"/>
    <mergeCell ref="Q4:R4"/>
    <mergeCell ref="M3:N3"/>
    <mergeCell ref="C4:D4"/>
    <mergeCell ref="Q3:R3"/>
    <mergeCell ref="I4:J4"/>
    <mergeCell ref="K4:L4"/>
    <mergeCell ref="O3:P3"/>
    <mergeCell ref="I3:J3"/>
    <mergeCell ref="G4:H4"/>
    <mergeCell ref="E3:F3"/>
    <mergeCell ref="M4:N4"/>
    <mergeCell ref="A1:T1"/>
    <mergeCell ref="A2:T2"/>
    <mergeCell ref="A3:A4"/>
    <mergeCell ref="B3:B4"/>
    <mergeCell ref="C3:D3"/>
    <mergeCell ref="E4:F4"/>
  </mergeCells>
  <dataValidations count="1">
    <dataValidation type="textLength" operator="greaterThan" showInputMessage="1" showErrorMessage="1" errorTitle="Grade Point" error="Dont Change." promptTitle="Grade Point" prompt="This is Grade Point obtained" sqref="J5:J7 H5:H7 L5:L7 N5:N7 D5:D7 P5:P7 F5:F7 R5:R7">
      <formula1>10</formula1>
    </dataValidation>
  </dataValidations>
  <pageMargins left="0.25" right="0.25" top="0.75" bottom="0.75" header="0.3" footer="0.3"/>
  <pageSetup paperSize="9" scale="75" orientation="landscape" verticalDpi="0" r:id="rId1"/>
  <headerFooter>
    <oddFooter>&amp;L&amp;16 1st Tabulator                          2nd Tabulator&amp;C&amp;16Assistant Registrar, Academic&amp;R&amp;16Registrar                             Dean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topLeftCell="A4" zoomScale="85" zoomScaleNormal="55" zoomScaleSheetLayoutView="85" workbookViewId="0">
      <selection activeCell="I16" sqref="I16"/>
    </sheetView>
  </sheetViews>
  <sheetFormatPr defaultRowHeight="14.25" x14ac:dyDescent="0.2"/>
  <cols>
    <col min="1" max="1" width="5.28515625" style="10" customWidth="1"/>
    <col min="2" max="2" width="18.42578125" style="10" customWidth="1"/>
    <col min="3" max="3" width="8" style="10" customWidth="1"/>
    <col min="4" max="4" width="6.85546875" style="10" customWidth="1"/>
    <col min="5" max="5" width="8.28515625" style="10" customWidth="1"/>
    <col min="6" max="6" width="7" style="10" customWidth="1"/>
    <col min="7" max="7" width="8" style="10" customWidth="1"/>
    <col min="8" max="8" width="7.42578125" style="10" customWidth="1"/>
    <col min="9" max="9" width="8.140625" style="10" customWidth="1"/>
    <col min="10" max="10" width="7.7109375" style="10" customWidth="1"/>
    <col min="11" max="11" width="7.85546875" style="10" customWidth="1"/>
    <col min="12" max="12" width="7.42578125" style="10" customWidth="1"/>
    <col min="13" max="13" width="8" style="10" customWidth="1"/>
    <col min="14" max="14" width="7.140625" style="10" customWidth="1"/>
    <col min="15" max="15" width="7.5703125" style="10" customWidth="1"/>
    <col min="16" max="16" width="8" style="10" customWidth="1"/>
    <col min="17" max="17" width="7.140625" style="10" customWidth="1"/>
    <col min="18" max="18" width="7.42578125" style="10" customWidth="1"/>
    <col min="19" max="19" width="11" style="10" customWidth="1"/>
    <col min="20" max="20" width="9.42578125" style="10" customWidth="1"/>
    <col min="21" max="16384" width="9.140625" style="10"/>
  </cols>
  <sheetData>
    <row r="1" spans="1:21" ht="22.5" x14ac:dyDescent="0.3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1"/>
    </row>
    <row r="2" spans="1:21" ht="22.5" x14ac:dyDescent="0.3">
      <c r="A2" s="88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31"/>
    </row>
    <row r="3" spans="1:21" s="54" customFormat="1" ht="36" customHeight="1" x14ac:dyDescent="0.25">
      <c r="A3" s="99" t="s">
        <v>1</v>
      </c>
      <c r="B3" s="98" t="s">
        <v>2</v>
      </c>
      <c r="C3" s="97" t="s">
        <v>3</v>
      </c>
      <c r="D3" s="97"/>
      <c r="E3" s="97" t="s">
        <v>5</v>
      </c>
      <c r="F3" s="97"/>
      <c r="G3" s="97" t="s">
        <v>6</v>
      </c>
      <c r="H3" s="97"/>
      <c r="I3" s="97" t="s">
        <v>23</v>
      </c>
      <c r="J3" s="97"/>
      <c r="K3" s="97" t="s">
        <v>7</v>
      </c>
      <c r="L3" s="97"/>
      <c r="M3" s="97" t="s">
        <v>32</v>
      </c>
      <c r="N3" s="97"/>
      <c r="O3" s="97" t="s">
        <v>31</v>
      </c>
      <c r="P3" s="97"/>
      <c r="Q3" s="97" t="s">
        <v>33</v>
      </c>
      <c r="R3" s="97"/>
      <c r="S3" s="98" t="s">
        <v>12</v>
      </c>
      <c r="T3" s="98"/>
    </row>
    <row r="4" spans="1:21" s="54" customFormat="1" ht="34.5" customHeight="1" x14ac:dyDescent="0.25">
      <c r="A4" s="99"/>
      <c r="B4" s="98"/>
      <c r="C4" s="97" t="s">
        <v>4</v>
      </c>
      <c r="D4" s="97"/>
      <c r="E4" s="97" t="s">
        <v>25</v>
      </c>
      <c r="F4" s="97"/>
      <c r="G4" s="97" t="s">
        <v>35</v>
      </c>
      <c r="H4" s="97"/>
      <c r="I4" s="97" t="s">
        <v>15</v>
      </c>
      <c r="J4" s="97"/>
      <c r="K4" s="97" t="s">
        <v>8</v>
      </c>
      <c r="L4" s="97"/>
      <c r="M4" s="97" t="s">
        <v>26</v>
      </c>
      <c r="N4" s="97"/>
      <c r="O4" s="97" t="s">
        <v>68</v>
      </c>
      <c r="P4" s="97"/>
      <c r="Q4" s="97" t="s">
        <v>11</v>
      </c>
      <c r="R4" s="97"/>
      <c r="S4" s="53" t="s">
        <v>14</v>
      </c>
      <c r="T4" s="53" t="s">
        <v>13</v>
      </c>
    </row>
    <row r="5" spans="1:21" s="46" customFormat="1" ht="34.5" customHeight="1" x14ac:dyDescent="0.25">
      <c r="A5" s="45">
        <v>1</v>
      </c>
      <c r="B5" s="29" t="s">
        <v>82</v>
      </c>
      <c r="C5" s="29" t="s">
        <v>52</v>
      </c>
      <c r="D5" s="20">
        <f>IF(C5="AA",10, IF(C5="AB",9, IF(C5="BB",8, IF(C5="BC",7,IF(C5="CC",6, IF(C5="CD",5, IF(C5="DD",4,IF(C5="F",0))))))))</f>
        <v>5</v>
      </c>
      <c r="E5" s="29" t="s">
        <v>52</v>
      </c>
      <c r="F5" s="20">
        <f>IF(E5="AA",10, IF(E5="AB",9, IF(E5="BB",8, IF(E5="BC",7,IF(E5="CC",6, IF(E5="CD",5, IF(E5="DD",4,IF(E5="F",0))))))))</f>
        <v>5</v>
      </c>
      <c r="G5" s="51" t="s">
        <v>55</v>
      </c>
      <c r="H5" s="20">
        <f>IF(G5="AA",10, IF(G5="AB",9, IF(G5="BB",8, IF(G5="BC",7,IF(G5="CC",6, IF(G5="CD",5, IF(G5="DD",4,IF(G5="F",0))))))))</f>
        <v>6</v>
      </c>
      <c r="I5" s="29" t="s">
        <v>51</v>
      </c>
      <c r="J5" s="20">
        <f>IF(I5="AA",10, IF(I5="AB",9, IF(I5="BB",8, IF(I5="BC",7,IF(I5="CC",6, IF(I5="CD",5, IF(I5="DD",4,IF(I5="F",0))))))))</f>
        <v>4</v>
      </c>
      <c r="K5" s="29" t="s">
        <v>51</v>
      </c>
      <c r="L5" s="20">
        <f>IF(K5="AA",10, IF(K5="AB",9, IF(K5="BB",8, IF(K5="BC",7,IF(K5="CC",6, IF(K5="CD",5, IF(K5="DD",4,IF(K5="F",0))))))))</f>
        <v>4</v>
      </c>
      <c r="M5" s="29" t="s">
        <v>53</v>
      </c>
      <c r="N5" s="20">
        <f>IF(M5="AA",10, IF(M5="AB",9, IF(M5="BB",8, IF(M5="BC",7,IF(M5="CC",6, IF(M5="CD",5, IF(M5="DD",4,IF(M5="F",0))))))))</f>
        <v>9</v>
      </c>
      <c r="O5" s="29" t="s">
        <v>54</v>
      </c>
      <c r="P5" s="20">
        <f>IF(O5="AA",10, IF(O5="AB",9, IF(O5="BB",8, IF(O5="BC",7,IF(O5="CC",6, IF(O5="CD",5, IF(O5="DD",4,IF(O5="F",0))))))))</f>
        <v>8</v>
      </c>
      <c r="Q5" s="29" t="s">
        <v>53</v>
      </c>
      <c r="R5" s="20">
        <f>IF(Q5="AA",10, IF(Q5="AB",9, IF(Q5="BB",8, IF(Q5="BC",7,IF(Q5="CC",6, IF(Q5="CD",5, IF(Q5="DD",4,IF(Q5="F",0))))))))</f>
        <v>9</v>
      </c>
      <c r="S5" s="29">
        <f>(D5*8+F5*8+H5*6+J5*8+L5*6+N5*2+P5*2+R5*2)</f>
        <v>224</v>
      </c>
      <c r="T5" s="30">
        <f>(S5/42)</f>
        <v>5.333333333333333</v>
      </c>
    </row>
    <row r="6" spans="1:21" s="46" customFormat="1" ht="34.5" customHeight="1" x14ac:dyDescent="0.25">
      <c r="A6" s="45">
        <v>2</v>
      </c>
      <c r="B6" s="29" t="s">
        <v>83</v>
      </c>
      <c r="C6" s="51" t="s">
        <v>51</v>
      </c>
      <c r="D6" s="20">
        <f>IF(C6="AA",10, IF(C6="AB",9, IF(C6="BB",8, IF(C6="BC",7,IF(C6="CC",6, IF(C6="CD",5, IF(C6="DD",4,IF(C6="F",0))))))))</f>
        <v>4</v>
      </c>
      <c r="E6" s="29" t="s">
        <v>51</v>
      </c>
      <c r="F6" s="20">
        <f>IF(E6="AA",10, IF(E6="AB",9, IF(E6="BB",8, IF(E6="BC",7,IF(E6="CC",6, IF(E6="CD",5, IF(E6="DD",4,IF(E6="F",0))))))))</f>
        <v>4</v>
      </c>
      <c r="G6" s="29" t="s">
        <v>52</v>
      </c>
      <c r="H6" s="20">
        <f>IF(G6="AA",10, IF(G6="AB",9, IF(G6="BB",8, IF(G6="BC",7,IF(G6="CC",6, IF(G6="CD",5, IF(G6="DD",4,IF(G6="F",0))))))))</f>
        <v>5</v>
      </c>
      <c r="I6" s="29" t="s">
        <v>51</v>
      </c>
      <c r="J6" s="20">
        <f>IF(I6="AA",10, IF(I6="AB",9, IF(I6="BB",8, IF(I6="BC",7,IF(I6="CC",6, IF(I6="CD",5, IF(I6="DD",4,IF(I6="F",0))))))))</f>
        <v>4</v>
      </c>
      <c r="K6" s="29" t="s">
        <v>51</v>
      </c>
      <c r="L6" s="20">
        <f>IF(K6="AA",10, IF(K6="AB",9, IF(K6="BB",8, IF(K6="BC",7,IF(K6="CC",6, IF(K6="CD",5, IF(K6="DD",4,IF(K6="F",0))))))))</f>
        <v>4</v>
      </c>
      <c r="M6" s="29" t="s">
        <v>53</v>
      </c>
      <c r="N6" s="20">
        <f>IF(M6="AA",10, IF(M6="AB",9, IF(M6="BB",8, IF(M6="BC",7,IF(M6="CC",6, IF(M6="CD",5, IF(M6="DD",4,IF(M6="F",0))))))))</f>
        <v>9</v>
      </c>
      <c r="O6" s="29" t="s">
        <v>54</v>
      </c>
      <c r="P6" s="20">
        <f>IF(O6="AA",10, IF(O6="AB",9, IF(O6="BB",8, IF(O6="BC",7,IF(O6="CC",6, IF(O6="CD",5, IF(O6="DD",4,IF(O6="F",0))))))))</f>
        <v>8</v>
      </c>
      <c r="Q6" s="29" t="s">
        <v>55</v>
      </c>
      <c r="R6" s="20">
        <f>IF(Q6="AA",10, IF(Q6="AB",9, IF(Q6="BB",8, IF(Q6="BC",7,IF(Q6="CC",6, IF(Q6="CD",5, IF(Q6="DD",4,IF(Q6="F",0))))))))</f>
        <v>6</v>
      </c>
      <c r="S6" s="29">
        <f>(D6*8+F6*8+H6*6+J6*8+L6*6+N6*2+P6*2+R6*2)</f>
        <v>196</v>
      </c>
      <c r="T6" s="30">
        <f>(S6/42)</f>
        <v>4.666666666666667</v>
      </c>
    </row>
    <row r="7" spans="1:21" s="46" customFormat="1" ht="34.5" customHeight="1" x14ac:dyDescent="0.25">
      <c r="A7" s="45">
        <v>3</v>
      </c>
      <c r="B7" s="29" t="s">
        <v>84</v>
      </c>
      <c r="C7" s="51" t="s">
        <v>51</v>
      </c>
      <c r="D7" s="20">
        <f>IF(C7="AA",10, IF(C7="AB",9, IF(C7="BB",8, IF(C7="BC",7,IF(C7="CC",6, IF(C7="CD",5, IF(C7="DD",4,IF(C7="F",0))))))))</f>
        <v>4</v>
      </c>
      <c r="E7" s="29" t="s">
        <v>52</v>
      </c>
      <c r="F7" s="20">
        <f>IF(E7="AA",10, IF(E7="AB",9, IF(E7="BB",8, IF(E7="BC",7,IF(E7="CC",6, IF(E7="CD",5, IF(E7="DD",4,IF(E7="F",0))))))))</f>
        <v>5</v>
      </c>
      <c r="G7" s="29" t="s">
        <v>52</v>
      </c>
      <c r="H7" s="20">
        <f>IF(G7="AA",10, IF(G7="AB",9, IF(G7="BB",8, IF(G7="BC",7,IF(G7="CC",6, IF(G7="CD",5, IF(G7="DD",4,IF(G7="F",0))))))))</f>
        <v>5</v>
      </c>
      <c r="I7" s="29" t="s">
        <v>51</v>
      </c>
      <c r="J7" s="20">
        <f>IF(I7="AA",10, IF(I7="AB",9, IF(I7="BB",8, IF(I7="BC",7,IF(I7="CC",6, IF(I7="CD",5, IF(I7="DD",4,IF(I7="F",0))))))))</f>
        <v>4</v>
      </c>
      <c r="K7" s="29" t="s">
        <v>52</v>
      </c>
      <c r="L7" s="20">
        <f>IF(K7="AA",10, IF(K7="AB",9, IF(K7="BB",8, IF(K7="BC",7,IF(K7="CC",6, IF(K7="CD",5, IF(K7="DD",4,IF(K7="F",0))))))))</f>
        <v>5</v>
      </c>
      <c r="M7" s="29" t="s">
        <v>54</v>
      </c>
      <c r="N7" s="20">
        <f>IF(M7="AA",10, IF(M7="AB",9, IF(M7="BB",8, IF(M7="BC",7,IF(M7="CC",6, IF(M7="CD",5, IF(M7="DD",4,IF(M7="F",0))))))))</f>
        <v>8</v>
      </c>
      <c r="O7" s="29" t="s">
        <v>55</v>
      </c>
      <c r="P7" s="20">
        <f>IF(O7="AA",10, IF(O7="AB",9, IF(O7="BB",8, IF(O7="BC",7,IF(O7="CC",6, IF(O7="CD",5, IF(O7="DD",4,IF(O7="F",0))))))))</f>
        <v>6</v>
      </c>
      <c r="Q7" s="29" t="s">
        <v>54</v>
      </c>
      <c r="R7" s="20">
        <f>IF(Q7="AA",10, IF(Q7="AB",9, IF(Q7="BB",8, IF(Q7="BC",7,IF(Q7="CC",6, IF(Q7="CD",5, IF(Q7="DD",4,IF(Q7="F",0))))))))</f>
        <v>8</v>
      </c>
      <c r="S7" s="29">
        <f>(D7*8+F7*8+H7*6+J7*8+L7*6+N7*2+P7*2+R7*2)</f>
        <v>208</v>
      </c>
      <c r="T7" s="30">
        <f>(S7/42)</f>
        <v>4.9523809523809526</v>
      </c>
    </row>
    <row r="8" spans="1:21" s="46" customFormat="1" ht="29.25" customHeight="1" x14ac:dyDescent="0.25">
      <c r="A8" s="45">
        <v>4</v>
      </c>
      <c r="B8" s="29" t="s">
        <v>49</v>
      </c>
      <c r="C8" s="51" t="s">
        <v>51</v>
      </c>
      <c r="D8" s="20">
        <f>IF(C8="AA",10, IF(C8="AB",9, IF(C8="BB",8, IF(C8="BC",7,IF(C8="CC",6, IF(C8="CD",5, IF(C8="DD",4,IF(C8="F",0))))))))</f>
        <v>4</v>
      </c>
      <c r="E8" s="29" t="s">
        <v>55</v>
      </c>
      <c r="F8" s="20">
        <f>IF(E8="AA",10, IF(E8="AB",9, IF(E8="BB",8, IF(E8="BC",7,IF(E8="CC",6, IF(E8="CD",5, IF(E8="DD",4,IF(E8="F",0))))))))</f>
        <v>6</v>
      </c>
      <c r="G8" s="29" t="s">
        <v>56</v>
      </c>
      <c r="H8" s="20">
        <f>IF(G8="AA",10, IF(G8="AB",9, IF(G8="BB",8, IF(G8="BC",7,IF(G8="CC",6, IF(G8="CD",5, IF(G8="DD",4,IF(G8="F",0))))))))</f>
        <v>7</v>
      </c>
      <c r="I8" s="29" t="s">
        <v>51</v>
      </c>
      <c r="J8" s="20">
        <f>IF(I8="AA",10, IF(I8="AB",9, IF(I8="BB",8, IF(I8="BC",7,IF(I8="CC",6, IF(I8="CD",5, IF(I8="DD",4,IF(I8="F",0))))))))</f>
        <v>4</v>
      </c>
      <c r="K8" s="29" t="s">
        <v>56</v>
      </c>
      <c r="L8" s="20">
        <f>IF(K8="AA",10, IF(K8="AB",9, IF(K8="BB",8, IF(K8="BC",7,IF(K8="CC",6, IF(K8="CD",5, IF(K8="DD",4,IF(K8="F",0))))))))</f>
        <v>7</v>
      </c>
      <c r="M8" s="29" t="s">
        <v>54</v>
      </c>
      <c r="N8" s="20">
        <f>IF(M8="AA",10, IF(M8="AB",9, IF(M8="BB",8, IF(M8="BC",7,IF(M8="CC",6, IF(M8="CD",5, IF(M8="DD",4,IF(M8="F",0))))))))</f>
        <v>8</v>
      </c>
      <c r="O8" s="29" t="s">
        <v>54</v>
      </c>
      <c r="P8" s="20">
        <f>IF(O8="AA",10, IF(O8="AB",9, IF(O8="BB",8, IF(O8="BC",7,IF(O8="CC",6, IF(O8="CD",5, IF(O8="DD",4,IF(O8="F",0))))))))</f>
        <v>8</v>
      </c>
      <c r="Q8" s="29" t="s">
        <v>56</v>
      </c>
      <c r="R8" s="20">
        <f>IF(Q8="AA",10, IF(Q8="AB",9, IF(Q8="BB",8, IF(Q8="BC",7,IF(Q8="CC",6, IF(Q8="CD",5, IF(Q8="DD",4,IF(Q8="F",0))))))))</f>
        <v>7</v>
      </c>
      <c r="S8" s="29">
        <f>(D8*8+F8*8+H8*6+J8*8+L8*6+N8*2+P8*2+R8*2)</f>
        <v>242</v>
      </c>
      <c r="T8" s="30">
        <f>(S8/42)</f>
        <v>5.7619047619047619</v>
      </c>
    </row>
    <row r="20" spans="1:18" s="8" customFormat="1" ht="29.1" customHeight="1" x14ac:dyDescent="0.25">
      <c r="A20" s="89" t="s">
        <v>59</v>
      </c>
      <c r="B20" s="89"/>
      <c r="C20" s="89"/>
      <c r="D20" s="89" t="s">
        <v>60</v>
      </c>
      <c r="E20" s="89"/>
      <c r="F20" s="89"/>
      <c r="I20" s="15" t="s">
        <v>61</v>
      </c>
      <c r="J20" s="15"/>
      <c r="K20" s="15"/>
      <c r="L20" s="15"/>
      <c r="O20" s="8" t="s">
        <v>62</v>
      </c>
      <c r="R20" s="8" t="s">
        <v>63</v>
      </c>
    </row>
  </sheetData>
  <mergeCells count="23">
    <mergeCell ref="A1:T1"/>
    <mergeCell ref="A3:A4"/>
    <mergeCell ref="B3:B4"/>
    <mergeCell ref="C3:D3"/>
    <mergeCell ref="E3:F3"/>
    <mergeCell ref="Q3:R3"/>
    <mergeCell ref="O3:P3"/>
    <mergeCell ref="A20:C20"/>
    <mergeCell ref="D20:F20"/>
    <mergeCell ref="A2:T2"/>
    <mergeCell ref="E4:F4"/>
    <mergeCell ref="G3:H3"/>
    <mergeCell ref="S3:T3"/>
    <mergeCell ref="C4:D4"/>
    <mergeCell ref="M3:N3"/>
    <mergeCell ref="O4:P4"/>
    <mergeCell ref="I4:J4"/>
    <mergeCell ref="I3:J3"/>
    <mergeCell ref="G4:H4"/>
    <mergeCell ref="M4:N4"/>
    <mergeCell ref="K3:L3"/>
    <mergeCell ref="Q4:R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H5:H8 F5:F8 R5:R8 P5:P8 N5:N8 L5:L8 J5:J8 D5:D8">
      <formula1>10</formula1>
    </dataValidation>
  </dataValidation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civil</vt:lpstr>
      <vt:lpstr>mec</vt:lpstr>
      <vt:lpstr>ee</vt:lpstr>
      <vt:lpstr>ece</vt:lpstr>
      <vt:lpstr>cse</vt:lpstr>
      <vt:lpstr>e&amp;i</vt:lpstr>
      <vt:lpstr>cse!Print_Area</vt:lpstr>
      <vt:lpstr>'e&amp;i'!Print_Area</vt:lpstr>
      <vt:lpstr>ece!Print_Area</vt:lpstr>
      <vt:lpstr>ee!Print_Area</vt:lpstr>
      <vt:lpstr>mec!Print_Area</vt:lpstr>
      <vt:lpstr>civil!Print_Titles</vt:lpstr>
      <vt:lpstr>cse!Print_Titles</vt:lpstr>
      <vt:lpstr>'e&amp;i'!Print_Titles</vt:lpstr>
      <vt:lpstr>ece!Print_Titles</vt:lpstr>
      <vt:lpstr>ee!Print_Titles</vt:lpstr>
      <vt:lpstr>mec!Print_Titles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2018-06-15T04:18:59Z</cp:lastPrinted>
  <dcterms:created xsi:type="dcterms:W3CDTF">2013-05-22T10:09:13Z</dcterms:created>
  <dcterms:modified xsi:type="dcterms:W3CDTF">2018-06-19T06:30:43Z</dcterms:modified>
</cp:coreProperties>
</file>